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>
    <definedName name="_xlnm.Print_Area" localSheetId="0">'исп бюджета'!$A$1:$F$74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<sst xmlns="http://schemas.openxmlformats.org/spreadsheetml/2006/main" count="82" uniqueCount="80">
  <si>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</si>
  <si>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 xml:space="preserve">                       Наименование показателей</t>
  </si>
  <si>
    <t>НАЛОГИ НА ВНЕШНЮЮ ТОРГОВЛЮ И ВНЕШНЕЭКО-</t>
  </si>
  <si>
    <t>НОМИЧЕСКИЕ ОПЕРАЦИИ</t>
  </si>
  <si>
    <t>Субвенции</t>
  </si>
  <si>
    <t>Прочие безвозмездные поступления</t>
  </si>
  <si>
    <t>ДОХОДЫ ЦЕЛЕВЫХ БЮДЖЕТНЫХ ФОНДОВ</t>
  </si>
  <si>
    <t>Территориальные дорожные фонды</t>
  </si>
  <si>
    <t>Территориальные экологические фонды</t>
  </si>
  <si>
    <t>Фонд воспроизводства минерально-сырьевой базы</t>
  </si>
  <si>
    <t>Субсидии</t>
  </si>
  <si>
    <t>Налог на доходы  физических лиц</t>
  </si>
  <si>
    <t xml:space="preserve">Налог на доходы  физических лиц  в  виде девидентов  </t>
  </si>
  <si>
    <t>Налог на  доходы физических лиц</t>
  </si>
  <si>
    <t>Налог на  доходы физических лиц от лотереи, от  вкладов в банках</t>
  </si>
  <si>
    <t>Налог на  доходы физических  лиц без  образования юр.лица</t>
  </si>
  <si>
    <t xml:space="preserve"> </t>
  </si>
  <si>
    <t xml:space="preserve">    </t>
  </si>
  <si>
    <t>Прочие безвозмездные  перечисления</t>
  </si>
  <si>
    <t>АДМИНИСТРАТИВНЫЕ ПЛАТЕЖИ</t>
  </si>
  <si>
    <t>Иные межбюджетные  трансферты</t>
  </si>
  <si>
    <t>ЕСХН</t>
  </si>
  <si>
    <t xml:space="preserve">Земельный  налог  </t>
  </si>
  <si>
    <t>НАЛОГОВЫЕ И НЕНАЛОГОВЫЕ ДОХОДЫ</t>
  </si>
  <si>
    <t>ПАТЕНТЫ</t>
  </si>
  <si>
    <t>тыс.руб.</t>
  </si>
  <si>
    <t>Дотация на выравнивание бюджетной обеспеченности</t>
  </si>
  <si>
    <t>из них: Единый налог на вмененный доход для отдельных видов деятельности</t>
  </si>
  <si>
    <t>Налог на имущество физических лиц</t>
  </si>
  <si>
    <t>БЕЗВОЗМЕЗДНЫЕ ПОСТУПЛЕНИЯ</t>
  </si>
  <si>
    <t>Безвозмездные перечисления из областного бюджета</t>
  </si>
  <si>
    <t>Возврат остатков субсидий и субвенций, и иных межбюджетных трансфертов, имеющих целевое назначение, прошлых лет</t>
  </si>
  <si>
    <t>Доходы бюджета - Всего</t>
  </si>
  <si>
    <t>2020100000</t>
  </si>
  <si>
    <t>2020200000</t>
  </si>
  <si>
    <t>2020300000</t>
  </si>
  <si>
    <t>2020400000</t>
  </si>
  <si>
    <t>Код классификации</t>
  </si>
  <si>
    <t>% выполнения годового плана</t>
  </si>
  <si>
    <t xml:space="preserve">        прочие БЕЗВОЗМЕЗДНЫЕ ПЕРЕЧИСЛЕНИЯ</t>
  </si>
  <si>
    <t>1000000000000000000</t>
  </si>
  <si>
    <t>10102000000000000000</t>
  </si>
  <si>
    <t>10500000000000000000</t>
  </si>
  <si>
    <t>10600000000000000000</t>
  </si>
  <si>
    <t>10800000000000000000</t>
  </si>
  <si>
    <t>10900000000000000000</t>
  </si>
  <si>
    <t>11100000000000000000</t>
  </si>
  <si>
    <t>11200000000000000000</t>
  </si>
  <si>
    <t>11300000000000000000</t>
  </si>
  <si>
    <t>11400000000000000000</t>
  </si>
  <si>
    <t>11600000000000000000</t>
  </si>
  <si>
    <t>20000000000000000000</t>
  </si>
  <si>
    <t>20200000000000000000</t>
  </si>
  <si>
    <t>20700000000000000000</t>
  </si>
  <si>
    <t>21900000000000000000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</si>
  <si>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</si>
  <si>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</si>
  <si>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</si>
  <si>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</si>
  <si>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</si>
  <si>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</si>
  <si>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</si>
  <si>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 на имущество</t>
  </si>
  <si>
    <t>Налоги на совокупный доход</t>
  </si>
  <si>
    <t>Налоги на прибыль, доходы</t>
  </si>
  <si>
    <t>10100000000000000000</t>
  </si>
  <si>
    <t>85000000000000000000</t>
  </si>
  <si>
    <t>1</t>
  </si>
  <si>
    <t>Невельского городского округа</t>
  </si>
  <si>
    <t>от               №</t>
  </si>
  <si>
    <t>Налоги на товары (работы, услуги), реализуемые на территории РФ</t>
  </si>
  <si>
    <t>10300000000000000000</t>
  </si>
  <si>
    <t>Прочие безвозмездныепоступления в бюджеты городских округов</t>
  </si>
  <si>
    <t>11700000000000000000</t>
  </si>
  <si>
    <t>Прочие неналоговы доходы</t>
  </si>
  <si>
    <t>Доходы местного бюджета по кодам классификации доходов бюджетов              за 2023 год</t>
  </si>
  <si>
    <t>Уточненный план             на 2023 год</t>
  </si>
  <si>
    <t>Исполнено по отчету    за 2023 год</t>
  </si>
  <si>
    <t>Приложение 1</t>
  </si>
  <si>
    <t xml:space="preserve">к Решению Собрания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</si>
</sst>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3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18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/>
    </xf>
    <xf numFmtId="181" fontId="9" fillId="0" borderId="11" xfId="0" applyNumberFormat="1" applyFont="1" applyBorder="1" applyAlignment="1">
      <alignment/>
    </xf>
    <xf numFmtId="181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11" fillId="0" borderId="0" xfId="0" applyNumberFormat="1" applyFont="1" applyAlignment="1">
      <alignment/>
    </xf>
    <xf numFmtId="0" fontId="7" fillId="0" borderId="11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181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181" fontId="8" fillId="0" borderId="14" xfId="0" applyNumberFormat="1" applyFont="1" applyBorder="1" applyAlignment="1">
      <alignment/>
    </xf>
    <xf numFmtId="0" fontId="7" fillId="0" borderId="15" xfId="0" applyFont="1" applyBorder="1" applyAlignment="1">
      <alignment shrinkToFit="1"/>
    </xf>
    <xf numFmtId="0" fontId="6" fillId="0" borderId="0" xfId="0" applyFont="1" applyBorder="1" applyAlignment="1">
      <alignment/>
    </xf>
    <xf numFmtId="181" fontId="8" fillId="0" borderId="16" xfId="0" applyNumberFormat="1" applyFont="1" applyBorder="1" applyAlignment="1">
      <alignment/>
    </xf>
    <xf numFmtId="0" fontId="7" fillId="0" borderId="17" xfId="0" applyFont="1" applyBorder="1" applyAlignment="1">
      <alignment shrinkToFit="1"/>
    </xf>
    <xf numFmtId="181" fontId="8" fillId="0" borderId="18" xfId="0" applyNumberFormat="1" applyFont="1" applyBorder="1" applyAlignment="1">
      <alignment/>
    </xf>
    <xf numFmtId="0" fontId="7" fillId="0" borderId="0" xfId="0" applyFont="1" applyBorder="1" applyAlignment="1">
      <alignment shrinkToFit="1"/>
    </xf>
    <xf numFmtId="0" fontId="12" fillId="0" borderId="0" xfId="0" applyFont="1" applyAlignment="1">
      <alignment/>
    </xf>
    <xf numFmtId="181" fontId="12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left" shrinkToFit="1"/>
    </xf>
    <xf numFmtId="0" fontId="9" fillId="0" borderId="10" xfId="0" applyFont="1" applyBorder="1" applyAlignment="1">
      <alignment/>
    </xf>
    <xf numFmtId="181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 shrinkToFit="1"/>
    </xf>
    <xf numFmtId="0" fontId="14" fillId="0" borderId="10" xfId="0" applyFont="1" applyBorder="1" applyAlignment="1">
      <alignment/>
    </xf>
    <xf numFmtId="181" fontId="14" fillId="0" borderId="10" xfId="0" applyNumberFormat="1" applyFont="1" applyBorder="1" applyAlignment="1">
      <alignment/>
    </xf>
    <xf numFmtId="180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left" shrinkToFit="1"/>
    </xf>
    <xf numFmtId="0" fontId="15" fillId="0" borderId="10" xfId="0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81" fontId="2" fillId="0" borderId="1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 shrinkToFit="1"/>
    </xf>
    <xf numFmtId="0" fontId="9" fillId="0" borderId="19" xfId="0" applyFont="1" applyBorder="1" applyAlignment="1">
      <alignment/>
    </xf>
    <xf numFmtId="181" fontId="9" fillId="0" borderId="19" xfId="0" applyNumberFormat="1" applyFont="1" applyBorder="1" applyAlignment="1">
      <alignment/>
    </xf>
    <xf numFmtId="180" fontId="9" fillId="0" borderId="1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181" fontId="14" fillId="0" borderId="21" xfId="0" applyNumberFormat="1" applyFont="1" applyBorder="1" applyAlignment="1">
      <alignment horizontal="center" vertical="center" wrapText="1"/>
    </xf>
    <xf numFmtId="169" fontId="14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shrinkToFit="1"/>
    </xf>
    <xf numFmtId="169" fontId="2" fillId="0" borderId="24" xfId="0" applyNumberFormat="1" applyFont="1" applyBorder="1" applyAlignment="1">
      <alignment/>
    </xf>
    <xf numFmtId="0" fontId="14" fillId="0" borderId="25" xfId="0" applyFont="1" applyBorder="1" applyAlignment="1">
      <alignment horizontal="left" shrinkToFit="1"/>
    </xf>
    <xf numFmtId="0" fontId="14" fillId="0" borderId="26" xfId="0" applyFont="1" applyBorder="1" applyAlignment="1">
      <alignment/>
    </xf>
    <xf numFmtId="181" fontId="14" fillId="0" borderId="26" xfId="0" applyNumberFormat="1" applyFont="1" applyBorder="1" applyAlignment="1">
      <alignment/>
    </xf>
    <xf numFmtId="180" fontId="14" fillId="0" borderId="27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view="pageBreakPreview" zoomScaleNormal="75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8.125" style="37" customWidth="1"/>
    <col min="2" max="2" width="52.25390625" style="13" customWidth="1"/>
    <col min="3" max="3" width="10.375" style="13" hidden="1" customWidth="1"/>
    <col min="4" max="4" width="13.75390625" style="48" customWidth="1"/>
    <col min="5" max="5" width="12.625" style="48" customWidth="1"/>
    <col min="6" max="6" width="14.125" style="13" customWidth="1"/>
    <col min="7" max="7" width="20.00390625" style="13" customWidth="1"/>
    <col min="8" max="8" width="27.375" style="13" customWidth="1"/>
    <col min="9" max="16384" width="9.125" style="13" customWidth="1"/>
  </cols>
  <sheetData>
    <row r="1" spans="1:25" ht="16.5">
      <c r="A1" s="67"/>
      <c r="B1" s="66"/>
      <c r="C1" s="66"/>
      <c r="D1" s="66"/>
      <c r="E1" s="48" t="s">
        <v>78</v>
      </c>
      <c r="F1" s="4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6.5">
      <c r="A2" s="67"/>
      <c r="B2" s="66"/>
      <c r="C2" s="66"/>
      <c r="D2" s="66"/>
      <c r="E2" s="48" t="s">
        <v>79</v>
      </c>
      <c r="F2" s="48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6.5">
      <c r="A3" s="67"/>
      <c r="B3" s="66"/>
      <c r="C3" s="66"/>
      <c r="D3" s="66"/>
      <c r="E3" s="48" t="s">
        <v>68</v>
      </c>
      <c r="F3" s="48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6" ht="15.75">
      <c r="A4" s="8"/>
      <c r="B4" s="49"/>
      <c r="C4" s="2"/>
      <c r="D4" s="11"/>
      <c r="E4" s="48" t="s">
        <v>69</v>
      </c>
      <c r="F4" s="48"/>
    </row>
    <row r="5" spans="1:6" ht="36.75" customHeight="1">
      <c r="A5" s="87"/>
      <c r="B5" s="90" t="s">
        <v>75</v>
      </c>
      <c r="C5" s="91"/>
      <c r="D5" s="91"/>
      <c r="E5" s="91"/>
      <c r="F5" s="88"/>
    </row>
    <row r="6" spans="1:6" ht="15.75" thickBot="1">
      <c r="A6" s="7"/>
      <c r="B6" s="3"/>
      <c r="C6" s="4"/>
      <c r="D6" s="92" t="s">
        <v>25</v>
      </c>
      <c r="E6" s="93"/>
      <c r="F6" s="94"/>
    </row>
    <row r="7" spans="1:6" ht="63" customHeight="1" thickBot="1">
      <c r="A7" s="74" t="s">
        <v>37</v>
      </c>
      <c r="B7" s="75" t="s">
        <v>1</v>
      </c>
      <c r="C7" s="75" t="s">
        <v>0</v>
      </c>
      <c r="D7" s="76" t="s">
        <v>76</v>
      </c>
      <c r="E7" s="76" t="s">
        <v>77</v>
      </c>
      <c r="F7" s="77" t="s">
        <v>38</v>
      </c>
    </row>
    <row r="8" spans="1:6" ht="15" hidden="1">
      <c r="A8" s="78"/>
      <c r="B8" s="1"/>
      <c r="C8" s="1">
        <v>3</v>
      </c>
      <c r="D8" s="69"/>
      <c r="E8" s="52" t="s">
        <v>17</v>
      </c>
      <c r="F8" s="79"/>
    </row>
    <row r="9" spans="1:6" ht="15.75" hidden="1">
      <c r="A9" s="80"/>
      <c r="B9" s="81"/>
      <c r="C9" s="81"/>
      <c r="D9" s="82"/>
      <c r="E9" s="82"/>
      <c r="F9" s="83"/>
    </row>
    <row r="10" spans="1:6" s="68" customFormat="1" ht="12" customHeight="1" thickBot="1">
      <c r="A10" s="84" t="s">
        <v>67</v>
      </c>
      <c r="B10" s="85">
        <v>2</v>
      </c>
      <c r="C10" s="85"/>
      <c r="D10" s="85">
        <v>3</v>
      </c>
      <c r="E10" s="85">
        <v>4</v>
      </c>
      <c r="F10" s="86">
        <v>5</v>
      </c>
    </row>
    <row r="11" spans="1:8" ht="20.25" customHeight="1">
      <c r="A11" s="70" t="s">
        <v>40</v>
      </c>
      <c r="B11" s="71" t="s">
        <v>23</v>
      </c>
      <c r="C11" s="71">
        <v>1</v>
      </c>
      <c r="D11" s="72">
        <f>D12+D18+D20+D25+D30+D35+D36+D37+D39+D41+D42</f>
        <v>601360.9999999999</v>
      </c>
      <c r="E11" s="72">
        <f>E12+E18+E20+E25+E30+E35+E36+E37+E39+E41+E42+E32</f>
        <v>627426.7000000001</v>
      </c>
      <c r="F11" s="73">
        <f>+E11/D11*100</f>
        <v>104.33445135284798</v>
      </c>
      <c r="G11" s="14"/>
      <c r="H11" s="14"/>
    </row>
    <row r="12" spans="1:6" ht="15.75">
      <c r="A12" s="58" t="s">
        <v>65</v>
      </c>
      <c r="B12" s="59" t="s">
        <v>64</v>
      </c>
      <c r="C12" s="59"/>
      <c r="D12" s="60">
        <f>D13</f>
        <v>259400.9</v>
      </c>
      <c r="E12" s="60">
        <f>E13</f>
        <v>276280.4</v>
      </c>
      <c r="F12" s="61">
        <f aca="true" t="shared" si="0" ref="F12:F65">+E12/D12*100</f>
        <v>106.50710926600486</v>
      </c>
    </row>
    <row r="13" spans="1:8" ht="16.5" customHeight="1">
      <c r="A13" s="58" t="s">
        <v>41</v>
      </c>
      <c r="B13" s="59" t="s">
        <v>11</v>
      </c>
      <c r="C13" s="59">
        <v>32</v>
      </c>
      <c r="D13" s="60">
        <v>259400.9</v>
      </c>
      <c r="E13" s="60">
        <v>276280.4</v>
      </c>
      <c r="F13" s="61">
        <f t="shared" si="0"/>
        <v>106.50710926600486</v>
      </c>
      <c r="G13" s="14"/>
      <c r="H13" s="14"/>
    </row>
    <row r="14" spans="1:8" ht="15.75" hidden="1">
      <c r="A14" s="58">
        <v>1010201</v>
      </c>
      <c r="B14" s="59" t="s">
        <v>12</v>
      </c>
      <c r="C14" s="59"/>
      <c r="D14" s="60">
        <v>725</v>
      </c>
      <c r="E14" s="60">
        <v>2232</v>
      </c>
      <c r="F14" s="61">
        <f t="shared" si="0"/>
        <v>307.86206896551727</v>
      </c>
      <c r="G14" s="14"/>
      <c r="H14" s="14"/>
    </row>
    <row r="15" spans="1:8" ht="15.75" hidden="1">
      <c r="A15" s="58">
        <v>1010202</v>
      </c>
      <c r="B15" s="59" t="s">
        <v>13</v>
      </c>
      <c r="C15" s="59"/>
      <c r="D15" s="60">
        <v>12902</v>
      </c>
      <c r="E15" s="60">
        <v>16248</v>
      </c>
      <c r="F15" s="61">
        <f t="shared" si="0"/>
        <v>125.93396372655403</v>
      </c>
      <c r="G15" s="14"/>
      <c r="H15" s="14"/>
    </row>
    <row r="16" spans="1:8" ht="15.75" hidden="1">
      <c r="A16" s="58">
        <v>1010204</v>
      </c>
      <c r="B16" s="59" t="s">
        <v>14</v>
      </c>
      <c r="C16" s="59"/>
      <c r="D16" s="60">
        <v>33</v>
      </c>
      <c r="E16" s="60">
        <v>4</v>
      </c>
      <c r="F16" s="61">
        <f t="shared" si="0"/>
        <v>12.121212121212121</v>
      </c>
      <c r="G16" s="14"/>
      <c r="H16" s="14"/>
    </row>
    <row r="17" spans="1:6" ht="15.75" hidden="1">
      <c r="A17" s="58">
        <v>1010205</v>
      </c>
      <c r="B17" s="59" t="s">
        <v>15</v>
      </c>
      <c r="C17" s="59"/>
      <c r="D17" s="60">
        <v>77</v>
      </c>
      <c r="E17" s="60">
        <v>182</v>
      </c>
      <c r="F17" s="61">
        <f t="shared" si="0"/>
        <v>236.36363636363637</v>
      </c>
    </row>
    <row r="18" spans="1:8" ht="30" customHeight="1">
      <c r="A18" s="89" t="s">
        <v>71</v>
      </c>
      <c r="B18" s="62" t="s">
        <v>70</v>
      </c>
      <c r="C18" s="59">
        <v>56</v>
      </c>
      <c r="D18" s="60">
        <v>15657.3</v>
      </c>
      <c r="E18" s="60">
        <v>15795.7</v>
      </c>
      <c r="F18" s="61">
        <f t="shared" si="0"/>
        <v>100.88393273425176</v>
      </c>
      <c r="G18" s="14"/>
      <c r="H18" s="14"/>
    </row>
    <row r="19" spans="1:8" ht="30" customHeight="1" hidden="1">
      <c r="A19" s="89"/>
      <c r="B19" s="62"/>
      <c r="C19" s="59"/>
      <c r="D19" s="60"/>
      <c r="E19" s="60"/>
      <c r="F19" s="61"/>
      <c r="G19" s="14"/>
      <c r="H19" s="14"/>
    </row>
    <row r="20" spans="1:8" ht="18.75" customHeight="1">
      <c r="A20" s="58" t="s">
        <v>42</v>
      </c>
      <c r="B20" s="59" t="s">
        <v>63</v>
      </c>
      <c r="C20" s="59">
        <v>7</v>
      </c>
      <c r="D20" s="60">
        <v>159300</v>
      </c>
      <c r="E20" s="60">
        <v>159763</v>
      </c>
      <c r="F20" s="61">
        <f t="shared" si="0"/>
        <v>100.29064657878217</v>
      </c>
      <c r="G20" s="14"/>
      <c r="H20" s="14"/>
    </row>
    <row r="21" spans="1:8" s="12" customFormat="1" ht="31.5" hidden="1">
      <c r="A21" s="58">
        <v>1050200000</v>
      </c>
      <c r="B21" s="62" t="s">
        <v>27</v>
      </c>
      <c r="C21" s="59"/>
      <c r="D21" s="60">
        <v>9600</v>
      </c>
      <c r="E21" s="60">
        <v>9688.4</v>
      </c>
      <c r="F21" s="61">
        <f t="shared" si="0"/>
        <v>100.92083333333332</v>
      </c>
      <c r="G21" s="15"/>
      <c r="H21" s="15"/>
    </row>
    <row r="22" spans="1:8" s="12" customFormat="1" ht="15.75" hidden="1">
      <c r="A22" s="63">
        <v>1050300001</v>
      </c>
      <c r="B22" s="64" t="s">
        <v>21</v>
      </c>
      <c r="C22" s="64"/>
      <c r="D22" s="65">
        <v>135</v>
      </c>
      <c r="E22" s="65">
        <v>125.9</v>
      </c>
      <c r="F22" s="61">
        <f t="shared" si="0"/>
        <v>93.25925925925927</v>
      </c>
      <c r="G22" s="15"/>
      <c r="H22" s="15"/>
    </row>
    <row r="23" spans="1:8" ht="15.75" hidden="1">
      <c r="A23" s="58">
        <v>10504</v>
      </c>
      <c r="B23" s="59" t="s">
        <v>24</v>
      </c>
      <c r="C23" s="59"/>
      <c r="D23" s="60">
        <v>19</v>
      </c>
      <c r="E23" s="60">
        <v>18.2</v>
      </c>
      <c r="F23" s="61">
        <f t="shared" si="0"/>
        <v>95.78947368421052</v>
      </c>
      <c r="G23" s="14"/>
      <c r="H23" s="14"/>
    </row>
    <row r="24" spans="1:8" ht="15.75" hidden="1">
      <c r="A24" s="58"/>
      <c r="B24" s="59"/>
      <c r="C24" s="59"/>
      <c r="D24" s="60">
        <v>0</v>
      </c>
      <c r="E24" s="60"/>
      <c r="F24" s="61" t="e">
        <f t="shared" si="0"/>
        <v>#DIV/0!</v>
      </c>
      <c r="G24" s="14"/>
      <c r="H24" s="14"/>
    </row>
    <row r="25" spans="1:6" ht="18.75" customHeight="1">
      <c r="A25" s="58" t="s">
        <v>43</v>
      </c>
      <c r="B25" s="59" t="s">
        <v>62</v>
      </c>
      <c r="C25" s="59">
        <v>9</v>
      </c>
      <c r="D25" s="60">
        <v>127200</v>
      </c>
      <c r="E25" s="60">
        <v>134541</v>
      </c>
      <c r="F25" s="61">
        <f t="shared" si="0"/>
        <v>105.77122641509433</v>
      </c>
    </row>
    <row r="26" spans="1:8" s="12" customFormat="1" ht="23.25" customHeight="1" hidden="1">
      <c r="A26" s="58">
        <v>1060100000</v>
      </c>
      <c r="B26" s="59" t="s">
        <v>28</v>
      </c>
      <c r="C26" s="59"/>
      <c r="D26" s="60">
        <v>390</v>
      </c>
      <c r="E26" s="60">
        <v>539.6</v>
      </c>
      <c r="F26" s="61">
        <f t="shared" si="0"/>
        <v>138.35897435897436</v>
      </c>
      <c r="G26" s="15"/>
      <c r="H26" s="15"/>
    </row>
    <row r="27" spans="1:8" s="12" customFormat="1" ht="21.75" customHeight="1" hidden="1">
      <c r="A27" s="58">
        <v>1060600000</v>
      </c>
      <c r="B27" s="59" t="s">
        <v>22</v>
      </c>
      <c r="C27" s="59"/>
      <c r="D27" s="60">
        <v>1565</v>
      </c>
      <c r="E27" s="60">
        <v>1607.3</v>
      </c>
      <c r="F27" s="61">
        <f t="shared" si="0"/>
        <v>102.70287539936103</v>
      </c>
      <c r="G27" s="15"/>
      <c r="H27" s="15"/>
    </row>
    <row r="28" spans="1:8" ht="15.75" hidden="1">
      <c r="A28" s="58">
        <v>1060000</v>
      </c>
      <c r="B28" s="59" t="s">
        <v>2</v>
      </c>
      <c r="C28" s="59"/>
      <c r="D28" s="60"/>
      <c r="E28" s="60"/>
      <c r="F28" s="61" t="e">
        <f t="shared" si="0"/>
        <v>#DIV/0!</v>
      </c>
      <c r="G28" s="14"/>
      <c r="H28" s="14"/>
    </row>
    <row r="29" spans="1:8" ht="15.75" hidden="1">
      <c r="A29" s="58"/>
      <c r="B29" s="59" t="s">
        <v>3</v>
      </c>
      <c r="C29" s="59">
        <v>13</v>
      </c>
      <c r="D29" s="60"/>
      <c r="E29" s="60"/>
      <c r="F29" s="61" t="e">
        <f t="shared" si="0"/>
        <v>#DIV/0!</v>
      </c>
      <c r="G29" s="14"/>
      <c r="H29" s="14"/>
    </row>
    <row r="30" spans="1:8" ht="19.5" customHeight="1">
      <c r="A30" s="58" t="s">
        <v>44</v>
      </c>
      <c r="B30" s="59" t="s">
        <v>61</v>
      </c>
      <c r="C30" s="59">
        <v>15</v>
      </c>
      <c r="D30" s="60">
        <v>3200</v>
      </c>
      <c r="E30" s="60">
        <v>3064.2</v>
      </c>
      <c r="F30" s="61">
        <f t="shared" si="0"/>
        <v>95.75625</v>
      </c>
      <c r="G30" s="14"/>
      <c r="H30" s="14"/>
    </row>
    <row r="31" spans="1:8" ht="0.75" customHeight="1">
      <c r="A31" s="58"/>
      <c r="B31" s="59"/>
      <c r="C31" s="59"/>
      <c r="D31" s="60"/>
      <c r="E31" s="60"/>
      <c r="F31" s="61" t="e">
        <f t="shared" si="0"/>
        <v>#DIV/0!</v>
      </c>
      <c r="G31" s="14"/>
      <c r="H31" s="14"/>
    </row>
    <row r="32" spans="1:8" ht="31.5">
      <c r="A32" s="58" t="s">
        <v>45</v>
      </c>
      <c r="B32" s="62" t="s">
        <v>60</v>
      </c>
      <c r="C32" s="59"/>
      <c r="D32" s="60"/>
      <c r="E32" s="60">
        <v>-0.4</v>
      </c>
      <c r="F32" s="61"/>
      <c r="G32" s="14"/>
      <c r="H32" s="14"/>
    </row>
    <row r="33" spans="1:6" ht="15.75" hidden="1">
      <c r="A33" s="58"/>
      <c r="B33" s="59"/>
      <c r="C33" s="59"/>
      <c r="D33" s="60"/>
      <c r="E33" s="60"/>
      <c r="F33" s="61" t="e">
        <f t="shared" si="0"/>
        <v>#DIV/0!</v>
      </c>
    </row>
    <row r="34" spans="1:8" ht="15.75" hidden="1">
      <c r="A34" s="58"/>
      <c r="B34" s="59"/>
      <c r="C34" s="59"/>
      <c r="D34" s="60"/>
      <c r="E34" s="60"/>
      <c r="F34" s="61" t="e">
        <f t="shared" si="0"/>
        <v>#DIV/0!</v>
      </c>
      <c r="H34" s="14"/>
    </row>
    <row r="35" spans="1:8" ht="47.25">
      <c r="A35" s="58" t="s">
        <v>46</v>
      </c>
      <c r="B35" s="62" t="s">
        <v>59</v>
      </c>
      <c r="C35" s="59"/>
      <c r="D35" s="60">
        <v>18000</v>
      </c>
      <c r="E35" s="60">
        <v>18967.4</v>
      </c>
      <c r="F35" s="61">
        <f t="shared" si="0"/>
        <v>105.37444444444446</v>
      </c>
      <c r="G35" s="14"/>
      <c r="H35" s="14"/>
    </row>
    <row r="36" spans="1:6" ht="19.5" customHeight="1">
      <c r="A36" s="58" t="s">
        <v>47</v>
      </c>
      <c r="B36" s="62" t="s">
        <v>58</v>
      </c>
      <c r="C36" s="59"/>
      <c r="D36" s="60">
        <v>100</v>
      </c>
      <c r="E36" s="60">
        <v>99.2</v>
      </c>
      <c r="F36" s="61">
        <v>0</v>
      </c>
    </row>
    <row r="37" spans="1:6" ht="33.75" customHeight="1">
      <c r="A37" s="58" t="s">
        <v>48</v>
      </c>
      <c r="B37" s="62" t="s">
        <v>57</v>
      </c>
      <c r="C37" s="59"/>
      <c r="D37" s="60">
        <v>3400</v>
      </c>
      <c r="E37" s="60">
        <v>3771.1</v>
      </c>
      <c r="F37" s="61">
        <f t="shared" si="0"/>
        <v>110.91470588235295</v>
      </c>
    </row>
    <row r="38" spans="1:6" ht="15.75" hidden="1">
      <c r="A38" s="58"/>
      <c r="B38" s="59"/>
      <c r="C38" s="59"/>
      <c r="D38" s="60"/>
      <c r="E38" s="60"/>
      <c r="F38" s="61" t="e">
        <f t="shared" si="0"/>
        <v>#DIV/0!</v>
      </c>
    </row>
    <row r="39" spans="1:6" ht="31.5">
      <c r="A39" s="58" t="s">
        <v>49</v>
      </c>
      <c r="B39" s="62" t="s">
        <v>56</v>
      </c>
      <c r="C39" s="59"/>
      <c r="D39" s="60">
        <v>12200</v>
      </c>
      <c r="E39" s="60">
        <v>12253.3</v>
      </c>
      <c r="F39" s="61">
        <f t="shared" si="0"/>
        <v>100.43688524590164</v>
      </c>
    </row>
    <row r="40" spans="1:6" ht="15.75" hidden="1">
      <c r="A40" s="58">
        <v>1150000000</v>
      </c>
      <c r="B40" s="59" t="s">
        <v>19</v>
      </c>
      <c r="C40" s="59"/>
      <c r="D40" s="60"/>
      <c r="E40" s="60"/>
      <c r="F40" s="61" t="e">
        <f t="shared" si="0"/>
        <v>#DIV/0!</v>
      </c>
    </row>
    <row r="41" spans="1:6" ht="16.5" customHeight="1">
      <c r="A41" s="58" t="s">
        <v>50</v>
      </c>
      <c r="B41" s="59" t="s">
        <v>55</v>
      </c>
      <c r="C41" s="59"/>
      <c r="D41" s="60">
        <v>2675.2</v>
      </c>
      <c r="E41" s="60">
        <v>2604.3</v>
      </c>
      <c r="F41" s="61">
        <f t="shared" si="0"/>
        <v>97.34973086124403</v>
      </c>
    </row>
    <row r="42" spans="1:6" ht="15.75">
      <c r="A42" s="58" t="s">
        <v>73</v>
      </c>
      <c r="B42" s="59" t="s">
        <v>74</v>
      </c>
      <c r="C42" s="59"/>
      <c r="D42" s="60">
        <v>227.6</v>
      </c>
      <c r="E42" s="60">
        <v>287.5</v>
      </c>
      <c r="F42" s="61">
        <f t="shared" si="0"/>
        <v>126.31810193321617</v>
      </c>
    </row>
    <row r="43" spans="1:6" ht="0" customHeight="1" hidden="1">
      <c r="A43" s="58"/>
      <c r="B43" s="59"/>
      <c r="C43" s="59"/>
      <c r="D43" s="60"/>
      <c r="E43" s="60"/>
      <c r="F43" s="61"/>
    </row>
    <row r="44" spans="1:6" ht="15.75" hidden="1">
      <c r="A44" s="58"/>
      <c r="B44" s="59"/>
      <c r="C44" s="59"/>
      <c r="D44" s="60"/>
      <c r="E44" s="60"/>
      <c r="F44" s="61"/>
    </row>
    <row r="45" spans="1:6" ht="21" customHeight="1">
      <c r="A45" s="54" t="s">
        <v>51</v>
      </c>
      <c r="B45" s="55" t="s">
        <v>29</v>
      </c>
      <c r="C45" s="55"/>
      <c r="D45" s="56">
        <f>D46+D63+D64</f>
        <v>2194353.5</v>
      </c>
      <c r="E45" s="56">
        <f>E46+E63+E64</f>
        <v>2223098</v>
      </c>
      <c r="F45" s="57">
        <f t="shared" si="0"/>
        <v>101.30993023685564</v>
      </c>
    </row>
    <row r="46" spans="1:6" ht="18.75" customHeight="1">
      <c r="A46" s="58" t="s">
        <v>52</v>
      </c>
      <c r="B46" s="59" t="s">
        <v>30</v>
      </c>
      <c r="C46" s="59">
        <v>35</v>
      </c>
      <c r="D46" s="60">
        <v>2192710.5</v>
      </c>
      <c r="E46" s="60">
        <v>2222557</v>
      </c>
      <c r="F46" s="61">
        <f t="shared" si="0"/>
        <v>101.361169201315</v>
      </c>
    </row>
    <row r="47" spans="1:6" ht="15.75" hidden="1">
      <c r="A47" s="58"/>
      <c r="B47" s="59"/>
      <c r="C47" s="59"/>
      <c r="D47" s="60"/>
      <c r="E47" s="60"/>
      <c r="F47" s="61" t="e">
        <f t="shared" si="0"/>
        <v>#DIV/0!</v>
      </c>
    </row>
    <row r="48" spans="1:6" s="12" customFormat="1" ht="20.25" customHeight="1" hidden="1">
      <c r="A48" s="58" t="s">
        <v>33</v>
      </c>
      <c r="B48" s="59" t="s">
        <v>26</v>
      </c>
      <c r="C48" s="59"/>
      <c r="D48" s="60">
        <v>275621.8</v>
      </c>
      <c r="E48" s="60">
        <v>275621.8</v>
      </c>
      <c r="F48" s="61">
        <f t="shared" si="0"/>
        <v>100</v>
      </c>
    </row>
    <row r="49" spans="1:6" s="12" customFormat="1" ht="18.75" customHeight="1" hidden="1">
      <c r="A49" s="58" t="s">
        <v>34</v>
      </c>
      <c r="B49" s="59" t="s">
        <v>10</v>
      </c>
      <c r="C49" s="59">
        <v>351</v>
      </c>
      <c r="D49" s="60">
        <v>954598.3</v>
      </c>
      <c r="E49" s="60">
        <v>947460.8</v>
      </c>
      <c r="F49" s="61">
        <f t="shared" si="0"/>
        <v>99.25230329867547</v>
      </c>
    </row>
    <row r="50" spans="1:6" s="12" customFormat="1" ht="21" customHeight="1" hidden="1">
      <c r="A50" s="58" t="s">
        <v>35</v>
      </c>
      <c r="B50" s="59" t="s">
        <v>4</v>
      </c>
      <c r="C50" s="59">
        <v>352</v>
      </c>
      <c r="D50" s="60">
        <v>57239.6</v>
      </c>
      <c r="E50" s="60">
        <v>55902</v>
      </c>
      <c r="F50" s="61">
        <f t="shared" si="0"/>
        <v>97.66315627642402</v>
      </c>
    </row>
    <row r="51" spans="1:6" s="12" customFormat="1" ht="21" customHeight="1" hidden="1">
      <c r="A51" s="58" t="s">
        <v>36</v>
      </c>
      <c r="B51" s="59" t="s">
        <v>20</v>
      </c>
      <c r="C51" s="59"/>
      <c r="D51" s="60">
        <v>165647.5</v>
      </c>
      <c r="E51" s="60">
        <v>155050.9</v>
      </c>
      <c r="F51" s="61">
        <f t="shared" si="0"/>
        <v>93.60292186721804</v>
      </c>
    </row>
    <row r="52" spans="1:6" ht="15.75" hidden="1">
      <c r="A52" s="58"/>
      <c r="B52" s="59" t="s">
        <v>18</v>
      </c>
      <c r="C52" s="59"/>
      <c r="D52" s="60"/>
      <c r="E52" s="60"/>
      <c r="F52" s="61" t="e">
        <f t="shared" si="0"/>
        <v>#DIV/0!</v>
      </c>
    </row>
    <row r="53" spans="1:6" ht="15.75" hidden="1">
      <c r="A53" s="58"/>
      <c r="B53" s="59"/>
      <c r="C53" s="59">
        <v>354</v>
      </c>
      <c r="D53" s="60"/>
      <c r="E53" s="60"/>
      <c r="F53" s="61" t="e">
        <f t="shared" si="0"/>
        <v>#DIV/0!</v>
      </c>
    </row>
    <row r="54" spans="1:6" ht="15.75" hidden="1">
      <c r="A54" s="58">
        <v>3020505</v>
      </c>
      <c r="B54" s="59" t="s">
        <v>10</v>
      </c>
      <c r="C54" s="59">
        <v>355</v>
      </c>
      <c r="D54" s="60">
        <v>0</v>
      </c>
      <c r="E54" s="60">
        <v>0</v>
      </c>
      <c r="F54" s="61" t="e">
        <f t="shared" si="0"/>
        <v>#DIV/0!</v>
      </c>
    </row>
    <row r="55" spans="1:6" ht="15.75" hidden="1">
      <c r="A55" s="58"/>
      <c r="B55" s="59"/>
      <c r="C55" s="59"/>
      <c r="D55" s="60"/>
      <c r="E55" s="60"/>
      <c r="F55" s="61" t="e">
        <f t="shared" si="0"/>
        <v>#DIV/0!</v>
      </c>
    </row>
    <row r="56" spans="1:6" ht="15.75" hidden="1">
      <c r="A56" s="58">
        <v>4000000</v>
      </c>
      <c r="B56" s="59" t="s">
        <v>6</v>
      </c>
      <c r="C56" s="59">
        <v>41</v>
      </c>
      <c r="D56" s="60"/>
      <c r="E56" s="60"/>
      <c r="F56" s="61" t="e">
        <f t="shared" si="0"/>
        <v>#DIV/0!</v>
      </c>
    </row>
    <row r="57" spans="1:6" ht="15.75" hidden="1">
      <c r="A57" s="58"/>
      <c r="B57" s="59"/>
      <c r="C57" s="59"/>
      <c r="D57" s="60"/>
      <c r="E57" s="60"/>
      <c r="F57" s="61" t="e">
        <f t="shared" si="0"/>
        <v>#DIV/0!</v>
      </c>
    </row>
    <row r="58" spans="1:6" ht="15.75" hidden="1">
      <c r="A58" s="58">
        <v>4010200</v>
      </c>
      <c r="B58" s="59" t="s">
        <v>7</v>
      </c>
      <c r="C58" s="59">
        <v>411</v>
      </c>
      <c r="D58" s="60"/>
      <c r="E58" s="60"/>
      <c r="F58" s="61" t="e">
        <f t="shared" si="0"/>
        <v>#DIV/0!</v>
      </c>
    </row>
    <row r="59" spans="1:6" ht="15.75" hidden="1">
      <c r="A59" s="58">
        <v>4020200</v>
      </c>
      <c r="B59" s="59" t="s">
        <v>8</v>
      </c>
      <c r="C59" s="59">
        <v>412</v>
      </c>
      <c r="D59" s="60"/>
      <c r="E59" s="60"/>
      <c r="F59" s="61" t="e">
        <f t="shared" si="0"/>
        <v>#DIV/0!</v>
      </c>
    </row>
    <row r="60" spans="1:6" ht="15.75" hidden="1">
      <c r="A60" s="58">
        <v>4060000</v>
      </c>
      <c r="B60" s="59" t="s">
        <v>9</v>
      </c>
      <c r="C60" s="59">
        <v>413</v>
      </c>
      <c r="D60" s="60"/>
      <c r="E60" s="60"/>
      <c r="F60" s="61" t="e">
        <f t="shared" si="0"/>
        <v>#DIV/0!</v>
      </c>
    </row>
    <row r="61" spans="1:6" ht="15.75" hidden="1">
      <c r="A61" s="58">
        <v>3000000</v>
      </c>
      <c r="B61" s="59" t="s">
        <v>39</v>
      </c>
      <c r="C61" s="59">
        <v>33</v>
      </c>
      <c r="D61" s="60">
        <v>0</v>
      </c>
      <c r="E61" s="60">
        <v>0</v>
      </c>
      <c r="F61" s="61" t="e">
        <f t="shared" si="0"/>
        <v>#DIV/0!</v>
      </c>
    </row>
    <row r="62" spans="1:6" ht="18.75" customHeight="1" hidden="1">
      <c r="A62" s="58" t="s">
        <v>53</v>
      </c>
      <c r="B62" s="59" t="s">
        <v>5</v>
      </c>
      <c r="C62" s="59"/>
      <c r="D62" s="60"/>
      <c r="E62" s="60"/>
      <c r="F62" s="61" t="s">
        <v>16</v>
      </c>
    </row>
    <row r="63" spans="1:6" s="16" customFormat="1" ht="45.75" customHeight="1">
      <c r="A63" s="58" t="s">
        <v>54</v>
      </c>
      <c r="B63" s="62" t="s">
        <v>31</v>
      </c>
      <c r="C63" s="59"/>
      <c r="D63" s="60">
        <v>0</v>
      </c>
      <c r="E63" s="60">
        <v>-1102</v>
      </c>
      <c r="F63" s="61">
        <v>0</v>
      </c>
    </row>
    <row r="64" spans="1:6" s="16" customFormat="1" ht="31.5">
      <c r="A64" s="58" t="s">
        <v>53</v>
      </c>
      <c r="B64" s="62" t="s">
        <v>72</v>
      </c>
      <c r="C64" s="59"/>
      <c r="D64" s="60">
        <v>1643</v>
      </c>
      <c r="E64" s="60">
        <v>1643</v>
      </c>
      <c r="F64" s="61">
        <f t="shared" si="0"/>
        <v>100</v>
      </c>
    </row>
    <row r="65" spans="1:6" ht="15.75">
      <c r="A65" s="54" t="s">
        <v>66</v>
      </c>
      <c r="B65" s="55" t="s">
        <v>32</v>
      </c>
      <c r="C65" s="55">
        <v>45</v>
      </c>
      <c r="D65" s="56">
        <f>D11+D45</f>
        <v>2795714.5</v>
      </c>
      <c r="E65" s="56">
        <f>E11+E45</f>
        <v>2850524.7</v>
      </c>
      <c r="F65" s="57">
        <f t="shared" si="0"/>
        <v>101.9605077700173</v>
      </c>
    </row>
    <row r="66" spans="1:6" ht="15" hidden="1">
      <c r="A66" s="10"/>
      <c r="B66" s="1"/>
      <c r="C66" s="1"/>
      <c r="D66" s="50"/>
      <c r="E66" s="50"/>
      <c r="F66" s="51"/>
    </row>
    <row r="67" spans="1:6" ht="15" hidden="1">
      <c r="A67" s="10"/>
      <c r="B67" s="1"/>
      <c r="C67" s="1"/>
      <c r="D67" s="50"/>
      <c r="E67" s="50"/>
      <c r="F67" s="51" t="e">
        <f aca="true" t="shared" si="1" ref="F67:F72">+E67/D67*100</f>
        <v>#DIV/0!</v>
      </c>
    </row>
    <row r="68" spans="1:6" ht="15" hidden="1">
      <c r="A68" s="10"/>
      <c r="B68" s="1"/>
      <c r="C68" s="1"/>
      <c r="D68" s="50"/>
      <c r="E68" s="50"/>
      <c r="F68" s="51" t="e">
        <f t="shared" si="1"/>
        <v>#DIV/0!</v>
      </c>
    </row>
    <row r="69" spans="1:6" ht="15" hidden="1">
      <c r="A69" s="10"/>
      <c r="B69" s="1"/>
      <c r="C69" s="1"/>
      <c r="D69" s="50"/>
      <c r="E69" s="50"/>
      <c r="F69" s="51" t="e">
        <f t="shared" si="1"/>
        <v>#DIV/0!</v>
      </c>
    </row>
    <row r="70" spans="1:6" ht="15" hidden="1">
      <c r="A70" s="10"/>
      <c r="B70" s="1"/>
      <c r="C70" s="1"/>
      <c r="D70" s="50"/>
      <c r="E70" s="50"/>
      <c r="F70" s="51" t="e">
        <f t="shared" si="1"/>
        <v>#DIV/0!</v>
      </c>
    </row>
    <row r="71" spans="1:6" ht="15" hidden="1">
      <c r="A71" s="10"/>
      <c r="B71" s="1"/>
      <c r="C71" s="1"/>
      <c r="D71" s="50"/>
      <c r="E71" s="50"/>
      <c r="F71" s="51" t="e">
        <f t="shared" si="1"/>
        <v>#DIV/0!</v>
      </c>
    </row>
    <row r="72" spans="1:6" ht="15" hidden="1">
      <c r="A72" s="10"/>
      <c r="B72" s="1"/>
      <c r="C72" s="1"/>
      <c r="D72" s="50"/>
      <c r="E72" s="50"/>
      <c r="F72" s="51" t="e">
        <f t="shared" si="1"/>
        <v>#DIV/0!</v>
      </c>
    </row>
    <row r="73" spans="1:6" ht="15" hidden="1">
      <c r="A73" s="10"/>
      <c r="B73" s="1"/>
      <c r="C73" s="1"/>
      <c r="D73" s="50"/>
      <c r="E73" s="50"/>
      <c r="F73" s="51"/>
    </row>
    <row r="74" spans="1:6" ht="14.25" hidden="1">
      <c r="A74" s="9"/>
      <c r="B74" s="5"/>
      <c r="C74" s="5"/>
      <c r="D74" s="50"/>
      <c r="E74" s="50"/>
      <c r="F74" s="51" t="e">
        <f>+E74/D74*100</f>
        <v>#DIV/0!</v>
      </c>
    </row>
    <row r="75" spans="1:6" ht="15.75">
      <c r="A75" s="17"/>
      <c r="B75" s="18"/>
      <c r="D75" s="19"/>
      <c r="E75" s="20"/>
      <c r="F75" s="16"/>
    </row>
    <row r="76" spans="1:6" ht="15.75" hidden="1">
      <c r="A76" s="17"/>
      <c r="B76" s="21"/>
      <c r="C76" s="16"/>
      <c r="D76" s="19"/>
      <c r="E76" s="20"/>
      <c r="F76" s="16"/>
    </row>
    <row r="77" spans="1:6" ht="15.75" hidden="1">
      <c r="A77" s="17"/>
      <c r="B77" s="21"/>
      <c r="C77" s="16"/>
      <c r="D77" s="19"/>
      <c r="E77" s="20"/>
      <c r="F77" s="16"/>
    </row>
    <row r="78" spans="1:6" ht="15.75" hidden="1">
      <c r="A78" s="17"/>
      <c r="D78" s="19"/>
      <c r="E78" s="20"/>
      <c r="F78" s="16"/>
    </row>
    <row r="79" spans="1:6" ht="15.75" hidden="1">
      <c r="A79" s="17"/>
      <c r="D79" s="19"/>
      <c r="E79" s="20"/>
      <c r="F79" s="16"/>
    </row>
    <row r="80" spans="1:6" ht="15.75" hidden="1">
      <c r="A80" s="17"/>
      <c r="D80" s="19"/>
      <c r="E80" s="20"/>
      <c r="F80" s="16"/>
    </row>
    <row r="81" spans="1:6" ht="15.75" hidden="1">
      <c r="A81" s="17"/>
      <c r="B81" s="12"/>
      <c r="D81" s="19"/>
      <c r="E81" s="20"/>
      <c r="F81" s="16"/>
    </row>
    <row r="82" spans="1:6" ht="15.75" hidden="1">
      <c r="A82" s="17"/>
      <c r="B82" s="16"/>
      <c r="C82" s="16"/>
      <c r="D82" s="19"/>
      <c r="E82" s="20"/>
      <c r="F82" s="16"/>
    </row>
    <row r="83" spans="1:6" ht="15.75" hidden="1">
      <c r="A83" s="17"/>
      <c r="D83" s="19"/>
      <c r="E83" s="20"/>
      <c r="F83" s="16"/>
    </row>
    <row r="84" spans="1:6" ht="15.75" hidden="1">
      <c r="A84" s="17"/>
      <c r="D84" s="19"/>
      <c r="E84" s="20"/>
      <c r="F84" s="16"/>
    </row>
    <row r="85" spans="1:6" ht="15.75" hidden="1">
      <c r="A85" s="17"/>
      <c r="B85" s="21"/>
      <c r="C85" s="16"/>
      <c r="D85" s="19"/>
      <c r="E85" s="20"/>
      <c r="F85" s="16"/>
    </row>
    <row r="86" spans="1:6" ht="15.75" hidden="1">
      <c r="A86" s="17"/>
      <c r="D86" s="19"/>
      <c r="E86" s="20"/>
      <c r="F86" s="16"/>
    </row>
    <row r="87" spans="1:6" ht="15.75" hidden="1">
      <c r="A87" s="17"/>
      <c r="D87" s="19"/>
      <c r="E87" s="20"/>
      <c r="F87" s="16"/>
    </row>
    <row r="88" spans="1:6" ht="15.75" hidden="1">
      <c r="A88" s="17"/>
      <c r="B88" s="16"/>
      <c r="C88" s="16"/>
      <c r="D88" s="19"/>
      <c r="E88" s="20"/>
      <c r="F88" s="16"/>
    </row>
    <row r="89" spans="1:6" ht="15.75" hidden="1">
      <c r="A89" s="17"/>
      <c r="B89" s="16"/>
      <c r="C89" s="16"/>
      <c r="D89" s="19"/>
      <c r="E89" s="20"/>
      <c r="F89" s="16"/>
    </row>
    <row r="90" spans="1:6" ht="15.75" hidden="1">
      <c r="A90" s="17"/>
      <c r="D90" s="19"/>
      <c r="E90" s="20"/>
      <c r="F90" s="16"/>
    </row>
    <row r="91" spans="1:6" ht="15.75" hidden="1">
      <c r="A91" s="17"/>
      <c r="D91" s="19"/>
      <c r="E91" s="20"/>
      <c r="F91" s="16"/>
    </row>
    <row r="92" spans="1:6" ht="15.75" hidden="1">
      <c r="A92" s="17"/>
      <c r="B92" s="16"/>
      <c r="C92" s="16"/>
      <c r="D92" s="19"/>
      <c r="E92" s="20"/>
      <c r="F92" s="16"/>
    </row>
    <row r="93" spans="1:6" ht="15.75" hidden="1">
      <c r="A93" s="17"/>
      <c r="D93" s="19"/>
      <c r="E93" s="20"/>
      <c r="F93" s="16"/>
    </row>
    <row r="94" spans="1:6" ht="16.5" hidden="1" thickBot="1">
      <c r="A94" s="22"/>
      <c r="B94" s="23"/>
      <c r="C94" s="23"/>
      <c r="D94" s="24"/>
      <c r="E94" s="25"/>
      <c r="F94" s="16"/>
    </row>
    <row r="95" spans="1:6" ht="14.25" hidden="1">
      <c r="A95" s="26"/>
      <c r="B95" s="6"/>
      <c r="C95" s="27"/>
      <c r="D95" s="28"/>
      <c r="E95" s="29"/>
      <c r="F95" s="16"/>
    </row>
    <row r="96" spans="1:6" ht="14.25" hidden="1">
      <c r="A96" s="26"/>
      <c r="B96" s="6"/>
      <c r="D96" s="28"/>
      <c r="E96" s="20"/>
      <c r="F96" s="16"/>
    </row>
    <row r="97" spans="1:6" ht="13.5" hidden="1" thickBot="1">
      <c r="A97" s="30"/>
      <c r="D97" s="20"/>
      <c r="E97" s="25"/>
      <c r="F97" s="16"/>
    </row>
    <row r="98" spans="1:6" ht="12.75" hidden="1">
      <c r="A98" s="31"/>
      <c r="B98" s="32"/>
      <c r="C98" s="32"/>
      <c r="D98" s="33"/>
      <c r="E98" s="20"/>
      <c r="F98" s="16"/>
    </row>
    <row r="99" spans="1:6" ht="12.75" hidden="1">
      <c r="A99" s="26"/>
      <c r="B99" s="27"/>
      <c r="C99" s="27"/>
      <c r="D99" s="28"/>
      <c r="E99" s="20"/>
      <c r="F99" s="16"/>
    </row>
    <row r="100" spans="1:6" ht="12.75" hidden="1">
      <c r="A100" s="26"/>
      <c r="B100" s="27"/>
      <c r="C100" s="27"/>
      <c r="D100" s="28"/>
      <c r="E100" s="20"/>
      <c r="F100" s="16"/>
    </row>
    <row r="101" spans="1:6" ht="12.75" hidden="1">
      <c r="A101" s="26"/>
      <c r="B101" s="27"/>
      <c r="C101" s="27"/>
      <c r="D101" s="28"/>
      <c r="E101" s="20"/>
      <c r="F101" s="16"/>
    </row>
    <row r="102" spans="1:6" ht="12.75" hidden="1">
      <c r="A102" s="26"/>
      <c r="B102" s="27"/>
      <c r="C102" s="34"/>
      <c r="D102" s="28"/>
      <c r="E102" s="20"/>
      <c r="F102" s="16"/>
    </row>
    <row r="103" spans="1:6" ht="12.75" hidden="1">
      <c r="A103" s="26"/>
      <c r="B103" s="35"/>
      <c r="C103" s="34"/>
      <c r="D103" s="28"/>
      <c r="E103" s="20"/>
      <c r="F103" s="16"/>
    </row>
    <row r="104" spans="1:6" ht="12.75" hidden="1">
      <c r="A104" s="26"/>
      <c r="B104" s="35"/>
      <c r="C104" s="27"/>
      <c r="D104" s="28"/>
      <c r="E104" s="20"/>
      <c r="F104" s="16"/>
    </row>
    <row r="105" spans="1:6" ht="12.75" hidden="1">
      <c r="A105" s="26"/>
      <c r="B105" s="35"/>
      <c r="C105" s="27"/>
      <c r="D105" s="28"/>
      <c r="E105" s="20"/>
      <c r="F105" s="16"/>
    </row>
    <row r="106" spans="1:6" ht="12.75" hidden="1">
      <c r="A106" s="26"/>
      <c r="B106" s="27"/>
      <c r="C106" s="34"/>
      <c r="D106" s="28"/>
      <c r="E106" s="20"/>
      <c r="F106" s="16"/>
    </row>
    <row r="107" spans="1:6" ht="12.75" hidden="1">
      <c r="A107" s="26"/>
      <c r="B107" s="34"/>
      <c r="C107" s="27"/>
      <c r="D107" s="28"/>
      <c r="E107" s="20"/>
      <c r="F107" s="16"/>
    </row>
    <row r="108" spans="1:6" ht="12.75" hidden="1">
      <c r="A108" s="26"/>
      <c r="B108" s="27"/>
      <c r="C108" s="34"/>
      <c r="D108" s="28"/>
      <c r="E108" s="20"/>
      <c r="F108" s="16"/>
    </row>
    <row r="109" spans="1:6" ht="12.75" hidden="1">
      <c r="A109" s="26"/>
      <c r="B109" s="27"/>
      <c r="C109" s="27"/>
      <c r="D109" s="28"/>
      <c r="E109" s="20"/>
      <c r="F109" s="16"/>
    </row>
    <row r="110" spans="1:6" ht="12.75" hidden="1">
      <c r="A110" s="26"/>
      <c r="B110" s="27"/>
      <c r="C110" s="34"/>
      <c r="D110" s="28"/>
      <c r="E110" s="20"/>
      <c r="F110" s="16"/>
    </row>
    <row r="111" spans="1:6" ht="12.75" hidden="1">
      <c r="A111" s="26"/>
      <c r="B111" s="34"/>
      <c r="C111" s="27"/>
      <c r="D111" s="28"/>
      <c r="E111" s="20"/>
      <c r="F111" s="16"/>
    </row>
    <row r="112" spans="1:6" ht="12.75" hidden="1">
      <c r="A112" s="26"/>
      <c r="B112" s="34"/>
      <c r="C112" s="27"/>
      <c r="D112" s="28"/>
      <c r="E112" s="20"/>
      <c r="F112" s="16"/>
    </row>
    <row r="113" spans="1:6" ht="12.75" hidden="1">
      <c r="A113" s="26"/>
      <c r="B113" s="27"/>
      <c r="C113" s="27"/>
      <c r="D113" s="28"/>
      <c r="E113" s="20"/>
      <c r="F113" s="16"/>
    </row>
    <row r="114" spans="1:6" ht="12.75" hidden="1">
      <c r="A114" s="26"/>
      <c r="B114" s="27"/>
      <c r="C114" s="34"/>
      <c r="D114" s="28"/>
      <c r="E114" s="20"/>
      <c r="F114" s="16"/>
    </row>
    <row r="115" spans="1:6" ht="12.75" hidden="1">
      <c r="A115" s="26"/>
      <c r="B115" s="34"/>
      <c r="C115" s="27"/>
      <c r="D115" s="28"/>
      <c r="E115" s="20"/>
      <c r="F115" s="16"/>
    </row>
    <row r="116" spans="1:6" ht="12.75" hidden="1">
      <c r="A116" s="26"/>
      <c r="B116" s="34"/>
      <c r="C116" s="27"/>
      <c r="D116" s="28"/>
      <c r="E116" s="20"/>
      <c r="F116" s="16"/>
    </row>
    <row r="117" spans="1:6" ht="12.75" hidden="1">
      <c r="A117" s="26"/>
      <c r="B117" s="27"/>
      <c r="C117" s="27"/>
      <c r="D117" s="28"/>
      <c r="E117" s="20"/>
      <c r="F117" s="16"/>
    </row>
    <row r="118" spans="1:6" ht="12.75" hidden="1">
      <c r="A118" s="26"/>
      <c r="B118" s="27"/>
      <c r="C118" s="27"/>
      <c r="D118" s="28"/>
      <c r="E118" s="20"/>
      <c r="F118" s="16"/>
    </row>
    <row r="119" spans="1:6" ht="12.75" hidden="1">
      <c r="A119" s="26"/>
      <c r="B119" s="27"/>
      <c r="C119" s="27"/>
      <c r="D119" s="28"/>
      <c r="E119" s="20"/>
      <c r="F119" s="16"/>
    </row>
    <row r="120" spans="1:6" ht="12.75" hidden="1">
      <c r="A120" s="26"/>
      <c r="B120" s="27"/>
      <c r="C120" s="27"/>
      <c r="D120" s="28"/>
      <c r="E120" s="20"/>
      <c r="F120" s="16"/>
    </row>
    <row r="121" spans="1:6" ht="13.5" hidden="1" thickBot="1">
      <c r="A121" s="30"/>
      <c r="B121" s="36"/>
      <c r="C121" s="36"/>
      <c r="D121" s="25"/>
      <c r="E121" s="25"/>
      <c r="F121" s="16"/>
    </row>
    <row r="122" spans="4:6" ht="12.75" hidden="1">
      <c r="D122" s="20"/>
      <c r="E122" s="28"/>
      <c r="F122" s="16"/>
    </row>
    <row r="123" spans="1:6" ht="12.75" hidden="1">
      <c r="A123" s="38"/>
      <c r="B123" s="32"/>
      <c r="C123" s="32"/>
      <c r="D123" s="33"/>
      <c r="E123" s="39"/>
      <c r="F123" s="16"/>
    </row>
    <row r="124" spans="1:6" ht="13.5" hidden="1">
      <c r="A124" s="40"/>
      <c r="B124" s="41"/>
      <c r="C124" s="34"/>
      <c r="D124" s="28"/>
      <c r="E124" s="42"/>
      <c r="F124" s="16"/>
    </row>
    <row r="125" spans="1:6" ht="13.5" hidden="1" thickBot="1">
      <c r="A125" s="43"/>
      <c r="B125" s="36"/>
      <c r="C125" s="23"/>
      <c r="D125" s="25"/>
      <c r="E125" s="44"/>
      <c r="F125" s="16"/>
    </row>
    <row r="126" spans="1:6" ht="12.75" hidden="1">
      <c r="A126" s="45"/>
      <c r="B126" s="27"/>
      <c r="C126" s="34"/>
      <c r="D126" s="28"/>
      <c r="E126" s="28"/>
      <c r="F126" s="16"/>
    </row>
    <row r="127" spans="2:4" ht="18.75" hidden="1">
      <c r="B127" s="46"/>
      <c r="C127" s="46"/>
      <c r="D127" s="47"/>
    </row>
    <row r="128" spans="2:4" ht="18.75" hidden="1">
      <c r="B128" s="46"/>
      <c r="C128" s="46"/>
      <c r="D128" s="47"/>
    </row>
    <row r="129" spans="2:4" ht="18.75" hidden="1">
      <c r="B129" s="46"/>
      <c r="C129" s="46"/>
      <c r="D129" s="47"/>
    </row>
    <row r="130" spans="2:4" ht="18.75" hidden="1">
      <c r="B130" s="46"/>
      <c r="C130" s="46"/>
      <c r="D130" s="47"/>
    </row>
    <row r="131" spans="2:5" ht="18.75">
      <c r="B131" s="46"/>
      <c r="C131" s="46"/>
      <c r="D131" s="14"/>
      <c r="E131" s="14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4"/>
      <c r="E134" s="14"/>
    </row>
    <row r="141" ht="12.75">
      <c r="D141" s="14"/>
    </row>
    <row r="142" ht="12.75">
      <c r="D142" s="13"/>
    </row>
    <row r="148" ht="12.75">
      <c r="D148" s="13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6" spans="4:5" ht="12.75">
      <c r="D156" s="13"/>
      <c r="E156" s="13"/>
    </row>
    <row r="157" ht="12.75">
      <c r="D157" s="13"/>
    </row>
    <row r="158" spans="4:5" ht="12.75">
      <c r="D158" s="14"/>
      <c r="E158" s="14"/>
    </row>
  </sheetData>
  <sheetProtection/>
  <mergeCells count="2">
    <mergeCell ref="B5:E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2020-04-13T06:53:41Z</cp:lastPrinted>
  <dcterms:created xsi:type="dcterms:W3CDTF">2000-10-06T04:25:19Z</dcterms:created>
  <dcterms:modified xsi:type="dcterms:W3CDTF">2024-04-16T21:48:03Z</dcterms:modified>
  <cp:category/>
  <cp:version/>
  <cp:contentType/>
  <cp:contentStatus/>
</cp:coreProperties>
</file>