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 доходы 2023 " sheetId="1" r:id="rId1"/>
    <sheet name="Лист1" sheetId="2" r:id="rId2"/>
  </sheets>
  <definedNames>
    <definedName name="_xlnm.Print_Area" localSheetId="0">' доходы 2023 '!$A$1:$E$156</definedName>
  </definedNames>
  <calcPr fullCalcOnLoad="1"/>
</workbook>
</file>

<file path=xl/sharedStrings.xml><?xml version="1.0" encoding="utf-8"?>
<sst xmlns="http://schemas.openxmlformats.org/spreadsheetml/2006/main" count="292" uniqueCount="252">
  <si>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</si>
  <si>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</si>
  <si>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</si>
  <si>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</si>
  <si>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</si>
  <si>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</si>
  <si>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</si>
  <si>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</si>
  <si>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</si>
  <si>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</si>
  <si>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</si>
  <si>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</si>
  <si>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</si>
  <si>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</si>
  <si>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</si>
  <si>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</si>
  <si>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</si>
  <si>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</si>
  <si>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</si>
  <si>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</si>
  <si>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</si>
  <si>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</si>
  <si>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</si>
  <si>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</si>
  <si>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</si>
  <si>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</si>
  <si>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</si>
  <si>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</si>
  <si>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</si>
  <si>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</si>
  <si>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</si>
  <si>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</si>
  <si>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</si>
  <si>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</si>
  <si>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</si>
  <si>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</si>
  <si>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</si>
  <si>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</si>
  <si>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</si>
  <si>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</si>
  <si>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</si>
  <si>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</si>
  <si>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</si>
  <si>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</si>
  <si>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</si>
  <si>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</si>
  <si>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</si>
  <si>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</si>
  <si>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</si>
  <si>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</si>
  <si>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</si>
  <si>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</si>
  <si>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</si>
  <si>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</si>
  <si>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</si>
  <si>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</si>
  <si>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</si>
  <si>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</si>
  <si>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</si>
  <si>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</si>
  <si>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</si>
  <si>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</si>
  <si>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</si>
  <si>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</si>
  <si>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</si>
  <si>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</si>
  <si>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</si>
  <si>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</si>
  <si>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</si>
  <si>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</si>
  <si>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</si>
  <si>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</si>
  <si>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</si>
  <si>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</si>
  <si>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</si>
  <si>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</si>
  <si>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</si>
  <si>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</si>
  <si>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</si>
  <si>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</si>
  <si>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</si>
  <si>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</si>
  <si>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</si>
  <si>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</si>
  <si>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</si>
  <si>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</si>
  <si>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</si>
  <si>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</si>
  <si>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</si>
  <si>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</si>
  <si>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</si>
  <si>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</si>
  <si>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</si>
  <si>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</si>
  <si>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</si>
  <si>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</si>
  <si>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</si>
  <si>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</si>
  <si>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</si>
  <si>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</si>
  <si>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</si>
  <si>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</si>
  <si>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</si>
  <si>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</si>
  <si>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</si>
  <si>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</si>
  <si>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</si>
  <si>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</si>
  <si>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</si>
  <si>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</si>
  <si>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</si>
  <si>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</si>
  <si>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</si>
  <si>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</si>
  <si>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</si>
  <si>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</si>
  <si>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</si>
  <si>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</si>
  <si>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</si>
  <si>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</si>
  <si>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</si>
  <si>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</si>
  <si>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</si>
  <si>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</si>
  <si>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</si>
  <si>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</si>
  <si>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</si>
  <si>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</si>
  <si>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</si>
  <si>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</si>
  <si>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</si>
  <si>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</si>
  <si>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</si>
  <si>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</si>
  <si>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</si>
  <si>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</si>
  <si>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</si>
  <si>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</si>
  <si>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</si>
  <si>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</si>
  <si>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</si>
  <si>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</si>
  <si>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</si>
  <si>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</si>
  <si>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</si>
  <si>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</si>
  <si>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</si>
  <si>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</si>
  <si>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</si>
  <si>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</si>
  <si>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</si>
  <si>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</si>
  <si>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</si>
  <si>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</si>
  <si>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</si>
  <si>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</si>
  <si>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</si>
  <si>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</si>
  <si>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</si>
  <si>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</si>
  <si>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</si>
  <si>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</si>
  <si>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</si>
  <si>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</si>
  <si>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</si>
  <si>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</si>
  <si>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</si>
  <si>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</si>
  <si>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</si>
  <si>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</si>
  <si>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</si>
  <si>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</si>
  <si>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</si>
  <si>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</si>
  <si>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</si>
  <si>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</si>
  <si>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</si>
  <si>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</si>
  <si>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</si>
  <si>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</si>
  <si>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</si>
  <si>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</si>
  <si>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</si>
  <si>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</si>
  <si>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</si>
  <si>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</si>
  <si>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</si>
  <si>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</si>
  <si>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</si>
  <si>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</si>
  <si>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</si>
  <si>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</si>
  <si>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</si>
  <si>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</si>
  <si>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</si>
  <si>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</si>
  <si>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</si>
  <si>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</si>
  <si>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</si>
  <si>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</si>
  <si>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</si>
  <si>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</si>
  <si>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</si>
  <si>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</si>
  <si>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Субсидии бюджетам городских округов на реализацию мероприятий по благоустройству сельских территорий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</si>
  <si>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</si>
  <si>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</si>
  <si>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</si>
  <si>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</si>
  <si>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</si>
  <si>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</si>
  <si>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</si>
  <si>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</si>
  <si>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</si>
  <si>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</si>
  <si>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</si>
  <si>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</si>
  <si>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</si>
  <si>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</si>
  <si>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</si>
  <si>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</si>
  <si>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</si>
  <si>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</si>
  <si>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</si>
  <si>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</si>
  <si>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</si>
  <si>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</si>
  <si>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</si>
  <si>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</si>
  <si>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t xml:space="preserve">Субсидии муниципальным образованиям Сахалинской области на развитие  культуры </t>
  </si>
  <si>
    <t>1 17 15020 00 0000 000</t>
  </si>
  <si>
    <t>Инициативные платежи, зачисляемые в бюджеты городских округов</t>
  </si>
  <si>
    <t xml:space="preserve">Субсидии муниципальным образованиям Сахалинской области на развитие физической культуры и спорта культуры </t>
  </si>
  <si>
    <t>2 0220299 04 0000 150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</si>
  <si>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</si>
  <si>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</si>
  <si>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</si>
  <si>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от "   "   2023г. №  </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</si>
  <si>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</si>
  <si>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1 01 02080 01 0000 110</t>
  </si>
  <si>
    <t xml:space="preserve">  1 01 02140 01 0000 110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</si>
  <si>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</si>
  <si>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</si>
  <si>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2 0220300 04 0000 150</t>
  </si>
  <si>
    <t>2 02 20303 04 0000 150</t>
  </si>
  <si>
    <t>2 07 04000 04 0000 150</t>
  </si>
  <si>
    <t>доходов Российской Федерации на 2024  год   и на плановый период 2025 и 2026 годов</t>
  </si>
  <si>
    <t>Дорожный фонд</t>
  </si>
  <si>
    <t>Всего налоговые и неналоговые</t>
  </si>
  <si>
    <t xml:space="preserve">Субсидия муниципальным образованиям Сахалинской области на реализацию мероприятий по обеспечению питанием отдельных категорий обучающихся в муниципальных образовательных организациях </t>
  </si>
  <si>
    <t>Распределение субсидии муниципальным образованиям Сахалинской области на реализацию мероприятий по рекультивации объектов размещения отходов, земель (территорий) на которых они размещены</t>
  </si>
  <si>
    <t>Приложение 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</si>
</sst>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6">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lignment horizontal="left" wrapText="1" indent="2"/>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2" fillId="26" borderId="2" applyNumberFormat="0" applyAlignment="0" applyProtection="0"/>
    <xf numFmtId="0" fontId="53" fillId="27" borderId="3" applyNumberFormat="0" applyAlignment="0" applyProtection="0"/>
    <xf numFmtId="0" fontId="54" fillId="27" borderId="2"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28" borderId="8"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2" borderId="0" applyNumberFormat="0" applyBorder="0" applyAlignment="0" applyProtection="0"/>
  </cellStyleXfs>
  <cellXfs count="127">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1"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1" xfId="0" applyFont="1" applyFill="1" applyBorder="1" applyAlignment="1">
      <alignment horizontal="center"/>
    </xf>
    <xf numFmtId="0" fontId="19" fillId="33" borderId="11" xfId="0" applyFont="1" applyFill="1" applyBorder="1" applyAlignment="1">
      <alignment horizontal="center"/>
    </xf>
    <xf numFmtId="0" fontId="6" fillId="13" borderId="0" xfId="0" applyFont="1" applyFill="1" applyAlignment="1">
      <alignment/>
    </xf>
    <xf numFmtId="49" fontId="13" fillId="33" borderId="11"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1"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7" fillId="33" borderId="11" xfId="0" applyNumberFormat="1" applyFont="1" applyFill="1" applyBorder="1" applyAlignment="1">
      <alignment horizontal="right"/>
    </xf>
    <xf numFmtId="194" fontId="68" fillId="33" borderId="11" xfId="0" applyNumberFormat="1" applyFont="1" applyFill="1" applyBorder="1" applyAlignment="1">
      <alignment horizontal="right"/>
    </xf>
    <xf numFmtId="194" fontId="69" fillId="33" borderId="11" xfId="0" applyNumberFormat="1" applyFont="1" applyFill="1" applyBorder="1" applyAlignment="1">
      <alignment horizontal="right"/>
    </xf>
    <xf numFmtId="194" fontId="10" fillId="33" borderId="11" xfId="0" applyNumberFormat="1" applyFont="1" applyFill="1" applyBorder="1" applyAlignment="1">
      <alignment horizontal="right"/>
    </xf>
    <xf numFmtId="194" fontId="8" fillId="33" borderId="11" xfId="0" applyNumberFormat="1" applyFont="1" applyFill="1" applyBorder="1" applyAlignment="1">
      <alignment horizontal="right"/>
    </xf>
    <xf numFmtId="194" fontId="70" fillId="33" borderId="11" xfId="0" applyNumberFormat="1" applyFont="1" applyFill="1" applyBorder="1" applyAlignment="1">
      <alignment horizontal="right"/>
    </xf>
    <xf numFmtId="194" fontId="22" fillId="0" borderId="12" xfId="48" applyNumberFormat="1" applyFont="1" applyFill="1" applyBorder="1" applyAlignment="1">
      <alignment horizontal="right" wrapText="1"/>
    </xf>
    <xf numFmtId="49" fontId="13" fillId="35" borderId="11" xfId="0" applyNumberFormat="1" applyFont="1" applyFill="1" applyBorder="1" applyAlignment="1">
      <alignment horizontal="center" vertical="center" wrapText="1"/>
    </xf>
    <xf numFmtId="0" fontId="13" fillId="33" borderId="0" xfId="0" applyFont="1" applyFill="1" applyAlignment="1">
      <alignment horizontal="right"/>
    </xf>
    <xf numFmtId="194" fontId="67" fillId="35" borderId="11" xfId="0" applyNumberFormat="1" applyFont="1" applyFill="1" applyBorder="1" applyAlignment="1">
      <alignment horizontal="right"/>
    </xf>
    <xf numFmtId="0" fontId="13" fillId="33" borderId="13" xfId="0" applyFont="1" applyFill="1" applyBorder="1" applyAlignment="1">
      <alignment horizontal="center"/>
    </xf>
    <xf numFmtId="49" fontId="10" fillId="33" borderId="13" xfId="0" applyNumberFormat="1" applyFont="1" applyFill="1" applyBorder="1" applyAlignment="1">
      <alignment vertical="center" wrapText="1"/>
    </xf>
    <xf numFmtId="182" fontId="10" fillId="34" borderId="13"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1" xfId="0" applyNumberFormat="1" applyFont="1" applyFill="1" applyBorder="1" applyAlignment="1">
      <alignment horizontal="right"/>
    </xf>
    <xf numFmtId="194" fontId="8" fillId="35" borderId="11" xfId="0" applyNumberFormat="1" applyFont="1" applyFill="1" applyBorder="1" applyAlignment="1">
      <alignment horizontal="right"/>
    </xf>
    <xf numFmtId="49" fontId="21" fillId="33"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14" xfId="0" applyFont="1" applyFill="1" applyBorder="1" applyAlignment="1">
      <alignment horizontal="center" vertical="center"/>
    </xf>
    <xf numFmtId="194" fontId="6" fillId="33" borderId="0" xfId="0" applyNumberFormat="1" applyFont="1" applyFill="1" applyAlignment="1">
      <alignment/>
    </xf>
    <xf numFmtId="194" fontId="22" fillId="35" borderId="11" xfId="48" applyNumberFormat="1" applyFont="1" applyFill="1" applyBorder="1" applyAlignment="1">
      <alignment horizontal="right" wrapText="1"/>
    </xf>
    <xf numFmtId="194" fontId="68" fillId="35" borderId="11" xfId="0" applyNumberFormat="1" applyFont="1" applyFill="1" applyBorder="1" applyAlignment="1">
      <alignment horizontal="right"/>
    </xf>
    <xf numFmtId="49" fontId="14" fillId="35" borderId="15" xfId="0" applyNumberFormat="1" applyFont="1" applyFill="1" applyBorder="1" applyAlignment="1">
      <alignment horizontal="left" vertical="top" wrapText="1"/>
    </xf>
    <xf numFmtId="49" fontId="15" fillId="33" borderId="15" xfId="0" applyNumberFormat="1" applyFont="1" applyFill="1" applyBorder="1" applyAlignment="1">
      <alignment horizontal="left" vertical="top" wrapText="1"/>
    </xf>
    <xf numFmtId="0" fontId="11" fillId="33" borderId="15" xfId="0" applyFont="1" applyFill="1" applyBorder="1" applyAlignment="1">
      <alignment horizontal="left" vertical="top" wrapText="1"/>
    </xf>
    <xf numFmtId="0" fontId="11" fillId="33" borderId="15" xfId="0" applyNumberFormat="1" applyFont="1" applyFill="1" applyBorder="1" applyAlignment="1">
      <alignment horizontal="left" vertical="top" wrapText="1"/>
    </xf>
    <xf numFmtId="0" fontId="20" fillId="33" borderId="15" xfId="0" applyFont="1" applyFill="1" applyBorder="1" applyAlignment="1">
      <alignment horizontal="left" vertical="top" wrapText="1"/>
    </xf>
    <xf numFmtId="0" fontId="14" fillId="33" borderId="15" xfId="0" applyFont="1" applyFill="1" applyBorder="1" applyAlignment="1">
      <alignment horizontal="left" vertical="top" wrapText="1"/>
    </xf>
    <xf numFmtId="49" fontId="20" fillId="33" borderId="15" xfId="0" applyNumberFormat="1" applyFont="1" applyFill="1" applyBorder="1" applyAlignment="1">
      <alignment horizontal="left" vertical="top" wrapText="1"/>
    </xf>
    <xf numFmtId="49" fontId="11" fillId="33" borderId="15" xfId="0" applyNumberFormat="1" applyFont="1" applyFill="1" applyBorder="1" applyAlignment="1">
      <alignment horizontal="left" vertical="top" wrapText="1"/>
    </xf>
    <xf numFmtId="49" fontId="18" fillId="33" borderId="15"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193" fontId="11" fillId="33" borderId="15" xfId="0" applyNumberFormat="1" applyFont="1" applyFill="1" applyBorder="1" applyAlignment="1">
      <alignment horizontal="left" vertical="top" wrapText="1"/>
    </xf>
    <xf numFmtId="0" fontId="14" fillId="33" borderId="15" xfId="0" applyNumberFormat="1" applyFont="1" applyFill="1" applyBorder="1" applyAlignment="1">
      <alignment horizontal="left" vertical="top" wrapText="1" shrinkToFit="1"/>
    </xf>
    <xf numFmtId="0" fontId="11" fillId="35" borderId="15" xfId="0" applyFont="1" applyFill="1" applyBorder="1" applyAlignment="1">
      <alignment horizontal="left" vertical="top" wrapText="1"/>
    </xf>
    <xf numFmtId="49" fontId="14" fillId="35" borderId="11" xfId="0" applyNumberFormat="1" applyFont="1" applyFill="1" applyBorder="1" applyAlignment="1">
      <alignment horizontal="left" vertical="top" wrapText="1"/>
    </xf>
    <xf numFmtId="0" fontId="71" fillId="0" borderId="11" xfId="0" applyFont="1" applyBorder="1" applyAlignment="1">
      <alignment horizontal="left" vertical="top" wrapText="1"/>
    </xf>
    <xf numFmtId="49" fontId="11" fillId="33" borderId="11" xfId="0" applyNumberFormat="1" applyFont="1" applyFill="1" applyBorder="1" applyAlignment="1">
      <alignment horizontal="left" vertical="top" wrapText="1"/>
    </xf>
    <xf numFmtId="2" fontId="11" fillId="33" borderId="11" xfId="0" applyNumberFormat="1" applyFont="1" applyFill="1" applyBorder="1" applyAlignment="1">
      <alignment horizontal="left" vertical="top" wrapText="1"/>
    </xf>
    <xf numFmtId="194" fontId="11" fillId="33" borderId="11" xfId="0" applyNumberFormat="1" applyFont="1" applyFill="1" applyBorder="1" applyAlignment="1">
      <alignment horizontal="left" vertical="top" wrapText="1"/>
    </xf>
    <xf numFmtId="2" fontId="14" fillId="33" borderId="11" xfId="0" applyNumberFormat="1" applyFont="1" applyFill="1" applyBorder="1" applyAlignment="1">
      <alignment horizontal="left" vertical="top" wrapText="1"/>
    </xf>
    <xf numFmtId="2" fontId="11" fillId="33" borderId="16"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4" fillId="33" borderId="15" xfId="0" applyNumberFormat="1" applyFont="1" applyFill="1" applyBorder="1" applyAlignment="1">
      <alignment horizontal="center" vertical="center" wrapText="1"/>
    </xf>
    <xf numFmtId="0" fontId="8" fillId="35" borderId="11" xfId="0" applyNumberFormat="1" applyFont="1" applyFill="1" applyBorder="1" applyAlignment="1">
      <alignment horizontal="center" vertical="center"/>
    </xf>
    <xf numFmtId="194" fontId="69" fillId="35" borderId="11" xfId="0" applyNumberFormat="1" applyFont="1" applyFill="1" applyBorder="1" applyAlignment="1">
      <alignment horizontal="right"/>
    </xf>
    <xf numFmtId="194" fontId="70" fillId="35" borderId="11" xfId="0" applyNumberFormat="1" applyFont="1" applyFill="1" applyBorder="1" applyAlignment="1">
      <alignment horizontal="right"/>
    </xf>
    <xf numFmtId="194" fontId="67" fillId="35" borderId="15" xfId="0" applyNumberFormat="1" applyFont="1" applyFill="1" applyBorder="1" applyAlignment="1">
      <alignment horizontal="right" wrapText="1"/>
    </xf>
    <xf numFmtId="194" fontId="68" fillId="33" borderId="15" xfId="0" applyNumberFormat="1" applyFont="1" applyFill="1" applyBorder="1" applyAlignment="1">
      <alignment horizontal="right" wrapText="1"/>
    </xf>
    <xf numFmtId="194" fontId="22" fillId="0" borderId="17" xfId="48" applyNumberFormat="1" applyFont="1" applyFill="1" applyBorder="1" applyAlignment="1">
      <alignment horizontal="right" wrapText="1"/>
    </xf>
    <xf numFmtId="194" fontId="67" fillId="33" borderId="15" xfId="0" applyNumberFormat="1" applyFont="1" applyFill="1" applyBorder="1" applyAlignment="1">
      <alignment horizontal="right" wrapText="1"/>
    </xf>
    <xf numFmtId="194" fontId="10" fillId="35" borderId="15" xfId="0" applyNumberFormat="1" applyFont="1" applyFill="1" applyBorder="1" applyAlignment="1">
      <alignment horizontal="right" wrapText="1"/>
    </xf>
    <xf numFmtId="194" fontId="22" fillId="35" borderId="15" xfId="48" applyNumberFormat="1" applyFont="1" applyFill="1" applyBorder="1" applyAlignment="1">
      <alignment horizontal="right" wrapText="1"/>
    </xf>
    <xf numFmtId="194" fontId="22" fillId="35" borderId="18" xfId="48" applyNumberFormat="1" applyFont="1" applyFill="1" applyBorder="1" applyAlignment="1">
      <alignment horizontal="right" wrapText="1"/>
    </xf>
    <xf numFmtId="194" fontId="10" fillId="35" borderId="15" xfId="0" applyNumberFormat="1" applyFont="1" applyFill="1" applyBorder="1" applyAlignment="1">
      <alignment horizontal="right"/>
    </xf>
    <xf numFmtId="194" fontId="22" fillId="35" borderId="17" xfId="48" applyNumberFormat="1" applyFont="1" applyFill="1" applyBorder="1" applyAlignment="1">
      <alignment horizontal="right" wrapText="1"/>
    </xf>
    <xf numFmtId="194" fontId="22" fillId="35" borderId="19" xfId="48" applyNumberFormat="1" applyFont="1" applyFill="1" applyBorder="1" applyAlignment="1">
      <alignment horizontal="right" wrapText="1"/>
    </xf>
    <xf numFmtId="194" fontId="68" fillId="35" borderId="15" xfId="0" applyNumberFormat="1" applyFont="1" applyFill="1" applyBorder="1" applyAlignment="1">
      <alignment horizontal="right"/>
    </xf>
    <xf numFmtId="194" fontId="22" fillId="35" borderId="17" xfId="0" applyNumberFormat="1" applyFont="1" applyFill="1" applyBorder="1" applyAlignment="1">
      <alignment horizontal="right" wrapText="1"/>
    </xf>
    <xf numFmtId="194" fontId="68" fillId="35" borderId="15" xfId="0" applyNumberFormat="1" applyFont="1" applyFill="1" applyBorder="1" applyAlignment="1">
      <alignment horizontal="right" wrapText="1"/>
    </xf>
    <xf numFmtId="194" fontId="72" fillId="0" borderId="17" xfId="0" applyNumberFormat="1" applyFont="1" applyFill="1" applyBorder="1" applyAlignment="1">
      <alignment horizontal="right" wrapText="1"/>
    </xf>
    <xf numFmtId="194" fontId="22" fillId="0" borderId="17" xfId="0" applyNumberFormat="1" applyFont="1" applyFill="1" applyBorder="1" applyAlignment="1">
      <alignment horizontal="right" wrapText="1"/>
    </xf>
    <xf numFmtId="194" fontId="23" fillId="0" borderId="15" xfId="54" applyNumberFormat="1" applyFont="1" applyFill="1" applyBorder="1" applyAlignment="1">
      <alignment horizontal="right" wrapText="1"/>
      <protection/>
    </xf>
    <xf numFmtId="194" fontId="23" fillId="35" borderId="15" xfId="54" applyNumberFormat="1" applyFont="1" applyFill="1" applyBorder="1" applyAlignment="1">
      <alignment horizontal="right" wrapText="1"/>
      <protection/>
    </xf>
    <xf numFmtId="194" fontId="10" fillId="35" borderId="20" xfId="0" applyNumberFormat="1" applyFont="1" applyFill="1" applyBorder="1" applyAlignment="1">
      <alignment horizontal="right"/>
    </xf>
    <xf numFmtId="198" fontId="10" fillId="35" borderId="15" xfId="44" applyNumberFormat="1" applyFont="1" applyFill="1" applyBorder="1" applyAlignment="1">
      <alignment horizontal="right"/>
    </xf>
    <xf numFmtId="194" fontId="8" fillId="35" borderId="15" xfId="0" applyNumberFormat="1" applyFont="1" applyFill="1" applyBorder="1" applyAlignment="1">
      <alignment horizontal="right"/>
    </xf>
    <xf numFmtId="0" fontId="6" fillId="33" borderId="11" xfId="0" applyFont="1" applyFill="1" applyBorder="1" applyAlignment="1">
      <alignment/>
    </xf>
    <xf numFmtId="194" fontId="8" fillId="35" borderId="11" xfId="0" applyNumberFormat="1" applyFont="1" applyFill="1" applyBorder="1" applyAlignment="1">
      <alignment horizontal="right" wrapText="1"/>
    </xf>
    <xf numFmtId="4" fontId="8" fillId="33" borderId="11" xfId="0" applyNumberFormat="1" applyFont="1" applyFill="1" applyBorder="1" applyAlignment="1">
      <alignment/>
    </xf>
    <xf numFmtId="4" fontId="10" fillId="33" borderId="11" xfId="0" applyNumberFormat="1" applyFont="1" applyFill="1" applyBorder="1" applyAlignment="1">
      <alignment/>
    </xf>
    <xf numFmtId="49" fontId="11" fillId="35" borderId="11" xfId="0" applyNumberFormat="1" applyFont="1" applyFill="1" applyBorder="1" applyAlignment="1">
      <alignment horizontal="left" vertical="top"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2" fontId="11" fillId="35" borderId="11" xfId="0" applyNumberFormat="1" applyFont="1" applyFill="1" applyBorder="1" applyAlignment="1">
      <alignment horizontal="left" vertical="top" wrapText="1"/>
    </xf>
    <xf numFmtId="194" fontId="22" fillId="35" borderId="0" xfId="48" applyNumberFormat="1" applyFont="1" applyFill="1" applyBorder="1" applyAlignment="1">
      <alignment horizontal="right" wrapText="1"/>
    </xf>
    <xf numFmtId="0" fontId="13" fillId="0" borderId="21" xfId="0" applyFont="1" applyBorder="1" applyAlignment="1">
      <alignment horizontal="center" vertical="center" wrapText="1"/>
    </xf>
    <xf numFmtId="0" fontId="73"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11" xfId="0" applyFont="1" applyBorder="1" applyAlignment="1">
      <alignment horizontal="right"/>
    </xf>
    <xf numFmtId="0" fontId="20" fillId="0" borderId="11" xfId="0" applyFont="1" applyBorder="1" applyAlignment="1">
      <alignment/>
    </xf>
    <xf numFmtId="194" fontId="74" fillId="33" borderId="11" xfId="0" applyNumberFormat="1" applyFont="1" applyFill="1" applyBorder="1" applyAlignment="1">
      <alignment horizontal="right"/>
    </xf>
    <xf numFmtId="194" fontId="74" fillId="35" borderId="11" xfId="0" applyNumberFormat="1" applyFont="1" applyFill="1" applyBorder="1" applyAlignment="1">
      <alignment horizontal="right"/>
    </xf>
    <xf numFmtId="194" fontId="19" fillId="33" borderId="11" xfId="0" applyNumberFormat="1" applyFont="1" applyFill="1" applyBorder="1" applyAlignment="1">
      <alignment horizontal="right"/>
    </xf>
    <xf numFmtId="194" fontId="19" fillId="35" borderId="11" xfId="0" applyNumberFormat="1" applyFont="1" applyFill="1" applyBorder="1" applyAlignment="1">
      <alignment horizontal="right"/>
    </xf>
    <xf numFmtId="194" fontId="20" fillId="33" borderId="11" xfId="0" applyNumberFormat="1" applyFont="1" applyFill="1" applyBorder="1" applyAlignment="1">
      <alignment horizontal="right"/>
    </xf>
    <xf numFmtId="194" fontId="10" fillId="35" borderId="0" xfId="0" applyNumberFormat="1" applyFont="1" applyFill="1" applyBorder="1" applyAlignment="1">
      <alignment horizontal="right"/>
    </xf>
    <xf numFmtId="194" fontId="67" fillId="33" borderId="15" xfId="0" applyNumberFormat="1" applyFont="1" applyFill="1" applyBorder="1" applyAlignment="1">
      <alignment horizontal="right"/>
    </xf>
    <xf numFmtId="0" fontId="21" fillId="33" borderId="11" xfId="0" applyFont="1" applyFill="1" applyBorder="1" applyAlignment="1">
      <alignment horizontal="center" vertical="center"/>
    </xf>
    <xf numFmtId="0" fontId="71" fillId="0" borderId="1" xfId="33" applyNumberFormat="1" applyFont="1" applyAlignment="1" applyProtection="1">
      <alignment horizontal="left" vertical="top" wrapText="1"/>
      <protection/>
    </xf>
    <xf numFmtId="0" fontId="0" fillId="0" borderId="11" xfId="0" applyBorder="1" applyAlignment="1">
      <alignment/>
    </xf>
    <xf numFmtId="194" fontId="0" fillId="0" borderId="11" xfId="0" applyNumberFormat="1" applyBorder="1" applyAlignment="1">
      <alignment/>
    </xf>
    <xf numFmtId="0" fontId="0" fillId="0" borderId="11" xfId="0" applyBorder="1" applyAlignment="1">
      <alignment horizontal="center" vertical="center"/>
    </xf>
    <xf numFmtId="194" fontId="9" fillId="33" borderId="0" xfId="0" applyNumberFormat="1" applyFont="1" applyFill="1" applyAlignment="1">
      <alignment/>
    </xf>
    <xf numFmtId="0" fontId="1" fillId="0" borderId="11" xfId="0" applyFont="1" applyBorder="1" applyAlignment="1">
      <alignment horizontal="center" vertical="center"/>
    </xf>
    <xf numFmtId="194" fontId="0" fillId="0" borderId="23" xfId="0" applyNumberFormat="1" applyFill="1" applyBorder="1" applyAlignment="1">
      <alignment/>
    </xf>
    <xf numFmtId="194" fontId="0" fillId="0" borderId="0" xfId="0" applyNumberFormat="1" applyAlignment="1">
      <alignment/>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5" fillId="33" borderId="0" xfId="0" applyNumberFormat="1" applyFont="1" applyFill="1" applyAlignment="1">
      <alignment horizontal="right" vertical="center" wrapText="1"/>
    </xf>
    <xf numFmtId="0" fontId="0" fillId="0" borderId="0" xfId="0"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ОФНС_новые приложения к Закону"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1"/>
  <sheetViews>
    <sheetView showGridLines="0" tabSelected="1" view="pageBreakPreview" zoomScaleNormal="90" zoomScaleSheetLayoutView="100" zoomScalePageLayoutView="0" workbookViewId="0" topLeftCell="A147">
      <selection activeCell="J24" sqref="J24"/>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25" t="s">
        <v>251</v>
      </c>
      <c r="C1" s="124"/>
      <c r="D1" s="124"/>
      <c r="E1" s="124"/>
    </row>
    <row r="2" spans="2:5" ht="15" customHeight="1">
      <c r="B2" s="123" t="s">
        <v>129</v>
      </c>
      <c r="C2" s="124"/>
      <c r="D2" s="124"/>
      <c r="E2" s="124"/>
    </row>
    <row r="3" spans="2:5" ht="14.25" customHeight="1">
      <c r="B3" s="123" t="s">
        <v>237</v>
      </c>
      <c r="C3" s="124"/>
      <c r="D3" s="124"/>
      <c r="E3" s="124"/>
    </row>
    <row r="4" spans="2:5" ht="14.25" customHeight="1">
      <c r="B4" s="30"/>
      <c r="C4" s="30"/>
      <c r="D4" s="96"/>
      <c r="E4" s="96"/>
    </row>
    <row r="5" spans="1:5" ht="15.75">
      <c r="A5" s="121" t="s">
        <v>124</v>
      </c>
      <c r="B5" s="121"/>
      <c r="C5" s="121"/>
      <c r="D5" s="121"/>
      <c r="E5" s="121"/>
    </row>
    <row r="6" spans="1:5" ht="12.75" customHeight="1">
      <c r="A6" s="122" t="s">
        <v>125</v>
      </c>
      <c r="B6" s="122"/>
      <c r="C6" s="122"/>
      <c r="D6" s="122"/>
      <c r="E6" s="122"/>
    </row>
    <row r="7" spans="1:5" ht="15.75">
      <c r="A7" s="121" t="s">
        <v>246</v>
      </c>
      <c r="B7" s="121"/>
      <c r="C7" s="121"/>
      <c r="D7" s="121"/>
      <c r="E7" s="121"/>
    </row>
    <row r="8" spans="1:3" ht="15.75" hidden="1">
      <c r="A8" s="20"/>
      <c r="B8" s="21"/>
      <c r="C8" s="19"/>
    </row>
    <row r="9" spans="1:5" s="5" customFormat="1" ht="40.5" customHeight="1">
      <c r="A9" s="10" t="s">
        <v>79</v>
      </c>
      <c r="B9" s="67" t="s">
        <v>41</v>
      </c>
      <c r="C9" s="17">
        <v>2024</v>
      </c>
      <c r="D9" s="68">
        <v>2025</v>
      </c>
      <c r="E9" s="68">
        <v>2026</v>
      </c>
    </row>
    <row r="10" spans="1:5" s="14" customFormat="1" ht="16.5" customHeight="1">
      <c r="A10" s="29" t="s">
        <v>8</v>
      </c>
      <c r="B10" s="46" t="s">
        <v>42</v>
      </c>
      <c r="C10" s="31">
        <f>C29+C30+C44+C60+C69+C72+C75+C85+C11+C86+C73</f>
        <v>580901.4</v>
      </c>
      <c r="D10" s="39">
        <f>D11+D29+D30+D44+D60+D69+D72+D75+D85</f>
        <v>598334.6</v>
      </c>
      <c r="E10" s="39">
        <f>E11+E29+E30+E44+E60+E69+E72+E75+E85</f>
        <v>619949.5</v>
      </c>
    </row>
    <row r="11" spans="1:5" ht="15" customHeight="1" thickBot="1">
      <c r="A11" s="10" t="s">
        <v>90</v>
      </c>
      <c r="B11" s="46" t="s">
        <v>84</v>
      </c>
      <c r="C11" s="22">
        <f>SUM(C23:C28)</f>
        <v>272000</v>
      </c>
      <c r="D11" s="26">
        <f>SUM(D23:D27)</f>
        <v>281000</v>
      </c>
      <c r="E11" s="39">
        <f>SUM(E23:E27)</f>
        <v>291000</v>
      </c>
    </row>
    <row r="12" spans="1:5" s="6" customFormat="1" ht="28.5" hidden="1">
      <c r="A12" s="10"/>
      <c r="B12" s="47" t="s">
        <v>50</v>
      </c>
      <c r="C12" s="23"/>
      <c r="D12" s="25"/>
      <c r="E12" s="38"/>
    </row>
    <row r="13" spans="1:5" s="6" customFormat="1" ht="15.75" hidden="1">
      <c r="A13" s="10"/>
      <c r="B13" s="47" t="s">
        <v>108</v>
      </c>
      <c r="C13" s="23"/>
      <c r="D13" s="25"/>
      <c r="E13" s="38"/>
    </row>
    <row r="14" spans="1:5" ht="75" hidden="1">
      <c r="A14" s="12" t="s">
        <v>92</v>
      </c>
      <c r="B14" s="48" t="s">
        <v>80</v>
      </c>
      <c r="C14" s="23"/>
      <c r="D14" s="26"/>
      <c r="E14" s="39"/>
    </row>
    <row r="15" spans="1:5" ht="90" hidden="1">
      <c r="A15" s="12" t="s">
        <v>93</v>
      </c>
      <c r="B15" s="49" t="s">
        <v>86</v>
      </c>
      <c r="C15" s="23"/>
      <c r="D15" s="25"/>
      <c r="E15" s="38"/>
    </row>
    <row r="16" spans="1:5" ht="90" hidden="1">
      <c r="A16" s="12" t="s">
        <v>94</v>
      </c>
      <c r="B16" s="49" t="s">
        <v>87</v>
      </c>
      <c r="C16" s="23"/>
      <c r="D16" s="25"/>
      <c r="E16" s="38"/>
    </row>
    <row r="17" spans="1:5" ht="45" hidden="1">
      <c r="A17" s="12" t="s">
        <v>95</v>
      </c>
      <c r="B17" s="48" t="s">
        <v>82</v>
      </c>
      <c r="C17" s="23"/>
      <c r="D17" s="25"/>
      <c r="E17" s="38"/>
    </row>
    <row r="18" spans="1:5" ht="90" hidden="1">
      <c r="A18" s="12" t="s">
        <v>96</v>
      </c>
      <c r="B18" s="49" t="s">
        <v>88</v>
      </c>
      <c r="C18" s="23"/>
      <c r="D18" s="25"/>
      <c r="E18" s="38"/>
    </row>
    <row r="19" spans="1:5" ht="71.25" customHeight="1" hidden="1">
      <c r="A19" s="12" t="s">
        <v>67</v>
      </c>
      <c r="B19" s="49" t="s">
        <v>4</v>
      </c>
      <c r="C19" s="23"/>
      <c r="D19" s="25"/>
      <c r="E19" s="38"/>
    </row>
    <row r="20" spans="1:5" ht="90" hidden="1">
      <c r="A20" s="12" t="s">
        <v>97</v>
      </c>
      <c r="B20" s="49" t="s">
        <v>66</v>
      </c>
      <c r="C20" s="23"/>
      <c r="D20" s="25"/>
      <c r="E20" s="38"/>
    </row>
    <row r="21" spans="1:5" ht="90" hidden="1">
      <c r="A21" s="12" t="s">
        <v>98</v>
      </c>
      <c r="B21" s="48" t="s">
        <v>91</v>
      </c>
      <c r="C21" s="23"/>
      <c r="D21" s="25"/>
      <c r="E21" s="38"/>
    </row>
    <row r="22" spans="1:5" s="2" customFormat="1" ht="15.75" hidden="1">
      <c r="A22" s="13"/>
      <c r="B22" s="50" t="s">
        <v>109</v>
      </c>
      <c r="C22" s="23"/>
      <c r="D22" s="25"/>
      <c r="E22" s="38"/>
    </row>
    <row r="23" spans="1:5" s="2" customFormat="1" ht="78" customHeight="1" thickBot="1">
      <c r="A23" s="100" t="s">
        <v>208</v>
      </c>
      <c r="B23" s="48" t="s">
        <v>205</v>
      </c>
      <c r="C23" s="23">
        <v>250300</v>
      </c>
      <c r="D23" s="25">
        <v>273600</v>
      </c>
      <c r="E23" s="38">
        <v>282500</v>
      </c>
    </row>
    <row r="24" spans="1:10" s="2" customFormat="1" ht="121.5" customHeight="1" thickBot="1">
      <c r="A24" s="101" t="s">
        <v>209</v>
      </c>
      <c r="B24" s="48" t="s">
        <v>206</v>
      </c>
      <c r="C24" s="23">
        <v>1000</v>
      </c>
      <c r="D24" s="25">
        <v>1200</v>
      </c>
      <c r="E24" s="38">
        <v>1500</v>
      </c>
      <c r="J24" s="117"/>
    </row>
    <row r="25" spans="1:7" s="2" customFormat="1" ht="46.5" customHeight="1" thickBot="1">
      <c r="A25" s="101" t="s">
        <v>210</v>
      </c>
      <c r="B25" s="48" t="s">
        <v>207</v>
      </c>
      <c r="C25" s="23">
        <v>3000</v>
      </c>
      <c r="D25" s="25">
        <v>3100</v>
      </c>
      <c r="E25" s="38">
        <v>3500</v>
      </c>
      <c r="G25" s="117"/>
    </row>
    <row r="26" spans="1:5" s="2" customFormat="1" ht="89.25" customHeight="1" thickBot="1">
      <c r="A26" s="102" t="s">
        <v>211</v>
      </c>
      <c r="B26" s="48" t="s">
        <v>212</v>
      </c>
      <c r="C26" s="23">
        <v>2000</v>
      </c>
      <c r="D26" s="25">
        <v>2100</v>
      </c>
      <c r="E26" s="38">
        <v>2500</v>
      </c>
    </row>
    <row r="27" spans="1:5" s="2" customFormat="1" ht="105">
      <c r="A27" s="12" t="s">
        <v>239</v>
      </c>
      <c r="B27" s="49" t="s">
        <v>222</v>
      </c>
      <c r="C27" s="23">
        <v>700</v>
      </c>
      <c r="D27" s="25">
        <v>1000</v>
      </c>
      <c r="E27" s="38">
        <v>1000</v>
      </c>
    </row>
    <row r="28" spans="1:5" s="2" customFormat="1" ht="60">
      <c r="A28" s="12" t="s">
        <v>240</v>
      </c>
      <c r="B28" s="113" t="s">
        <v>238</v>
      </c>
      <c r="C28" s="23">
        <v>15000</v>
      </c>
      <c r="D28" s="25"/>
      <c r="E28" s="38"/>
    </row>
    <row r="29" spans="1:5" s="2" customFormat="1" ht="15" customHeight="1">
      <c r="A29" s="10" t="s">
        <v>128</v>
      </c>
      <c r="B29" s="51" t="s">
        <v>110</v>
      </c>
      <c r="C29" s="22">
        <v>16006.4</v>
      </c>
      <c r="D29" s="26">
        <v>14939.6</v>
      </c>
      <c r="E29" s="39">
        <v>15254.5</v>
      </c>
    </row>
    <row r="30" spans="1:5" ht="14.25" customHeight="1">
      <c r="A30" s="10" t="s">
        <v>44</v>
      </c>
      <c r="B30" s="46" t="s">
        <v>43</v>
      </c>
      <c r="C30" s="22">
        <f>SUM(C40:C43)</f>
        <v>159500</v>
      </c>
      <c r="D30" s="26">
        <f>D40+D41+D42+D43</f>
        <v>164500</v>
      </c>
      <c r="E30" s="39">
        <f>E40+E41+E42+E43</f>
        <v>170500</v>
      </c>
    </row>
    <row r="31" spans="1:5" s="2" customFormat="1" ht="30" hidden="1">
      <c r="A31" s="9"/>
      <c r="B31" s="52" t="s">
        <v>56</v>
      </c>
      <c r="C31" s="23"/>
      <c r="D31" s="25"/>
      <c r="E31" s="38"/>
    </row>
    <row r="32" spans="1:5" ht="15" customHeight="1" hidden="1">
      <c r="A32" s="10"/>
      <c r="B32" s="53" t="s">
        <v>81</v>
      </c>
      <c r="C32" s="23"/>
      <c r="D32" s="25"/>
      <c r="E32" s="38"/>
    </row>
    <row r="33" spans="1:5" s="4" customFormat="1" ht="45" hidden="1">
      <c r="A33" s="9" t="s">
        <v>99</v>
      </c>
      <c r="B33" s="52" t="s">
        <v>57</v>
      </c>
      <c r="C33" s="23"/>
      <c r="D33" s="25"/>
      <c r="E33" s="38"/>
    </row>
    <row r="34" spans="1:5" s="4" customFormat="1" ht="45" hidden="1">
      <c r="A34" s="9" t="s">
        <v>100</v>
      </c>
      <c r="B34" s="52" t="s">
        <v>58</v>
      </c>
      <c r="C34" s="23"/>
      <c r="D34" s="25"/>
      <c r="E34" s="38"/>
    </row>
    <row r="35" spans="1:5" s="4" customFormat="1" ht="30" hidden="1">
      <c r="A35" s="9" t="s">
        <v>101</v>
      </c>
      <c r="B35" s="52" t="s">
        <v>59</v>
      </c>
      <c r="C35" s="23"/>
      <c r="D35" s="25"/>
      <c r="E35" s="38"/>
    </row>
    <row r="36" spans="1:5" s="4" customFormat="1" ht="60" hidden="1">
      <c r="A36" s="9" t="s">
        <v>102</v>
      </c>
      <c r="B36" s="52" t="s">
        <v>60</v>
      </c>
      <c r="C36" s="23"/>
      <c r="D36" s="25"/>
      <c r="E36" s="38"/>
    </row>
    <row r="37" spans="1:5" s="2" customFormat="1" ht="30" hidden="1">
      <c r="A37" s="9" t="s">
        <v>47</v>
      </c>
      <c r="B37" s="52" t="s">
        <v>45</v>
      </c>
      <c r="C37" s="23"/>
      <c r="D37" s="25"/>
      <c r="E37" s="38"/>
    </row>
    <row r="38" spans="1:5" s="2" customFormat="1" ht="15.75" hidden="1">
      <c r="A38" s="9" t="s">
        <v>48</v>
      </c>
      <c r="B38" s="52" t="s">
        <v>46</v>
      </c>
      <c r="C38" s="23"/>
      <c r="D38" s="25"/>
      <c r="E38" s="38"/>
    </row>
    <row r="39" spans="1:5" s="2" customFormat="1" ht="13.5" customHeight="1">
      <c r="A39" s="9"/>
      <c r="B39" s="52" t="s">
        <v>111</v>
      </c>
      <c r="C39" s="23"/>
      <c r="D39" s="25"/>
      <c r="E39" s="38"/>
    </row>
    <row r="40" spans="1:5" s="2" customFormat="1" ht="27.75" customHeight="1">
      <c r="A40" s="10" t="s">
        <v>114</v>
      </c>
      <c r="B40" s="53" t="s">
        <v>112</v>
      </c>
      <c r="C40" s="23">
        <v>100000</v>
      </c>
      <c r="D40" s="25">
        <v>103000</v>
      </c>
      <c r="E40" s="38">
        <v>107000</v>
      </c>
    </row>
    <row r="41" spans="1:5" s="2" customFormat="1" ht="2.25" customHeight="1" hidden="1">
      <c r="A41" s="10" t="s">
        <v>113</v>
      </c>
      <c r="B41" s="53" t="s">
        <v>115</v>
      </c>
      <c r="C41" s="23"/>
      <c r="D41" s="25"/>
      <c r="E41" s="38"/>
    </row>
    <row r="42" spans="1:5" s="2" customFormat="1" ht="15" customHeight="1">
      <c r="A42" s="10" t="s">
        <v>116</v>
      </c>
      <c r="B42" s="53" t="s">
        <v>117</v>
      </c>
      <c r="C42" s="23">
        <v>55000</v>
      </c>
      <c r="D42" s="25">
        <v>57000</v>
      </c>
      <c r="E42" s="38">
        <v>59000</v>
      </c>
    </row>
    <row r="43" spans="1:5" s="2" customFormat="1" ht="15.75" customHeight="1">
      <c r="A43" s="10" t="s">
        <v>118</v>
      </c>
      <c r="B43" s="53" t="s">
        <v>119</v>
      </c>
      <c r="C43" s="23">
        <v>4500</v>
      </c>
      <c r="D43" s="25">
        <v>4500</v>
      </c>
      <c r="E43" s="38">
        <v>4500</v>
      </c>
    </row>
    <row r="44" spans="1:5" s="7" customFormat="1" ht="15" customHeight="1">
      <c r="A44" s="10" t="s">
        <v>7</v>
      </c>
      <c r="B44" s="46" t="s">
        <v>61</v>
      </c>
      <c r="C44" s="22">
        <f>C52+C53+C54+C57</f>
        <v>109000</v>
      </c>
      <c r="D44" s="26">
        <f>D52+D53+D54+D57</f>
        <v>113500</v>
      </c>
      <c r="E44" s="39">
        <f>E52+E53+E54+E57</f>
        <v>118800</v>
      </c>
    </row>
    <row r="45" spans="1:5" s="1" customFormat="1" ht="39" customHeight="1" hidden="1">
      <c r="A45" s="10" t="s">
        <v>11</v>
      </c>
      <c r="B45" s="53" t="s">
        <v>37</v>
      </c>
      <c r="C45" s="24"/>
      <c r="D45" s="24"/>
      <c r="E45" s="69"/>
    </row>
    <row r="46" spans="1:5" ht="15.75" hidden="1">
      <c r="A46" s="10" t="s">
        <v>9</v>
      </c>
      <c r="B46" s="46" t="s">
        <v>62</v>
      </c>
      <c r="C46" s="24"/>
      <c r="D46" s="24"/>
      <c r="E46" s="69"/>
    </row>
    <row r="47" spans="1:5" s="7" customFormat="1" ht="60" hidden="1">
      <c r="A47" s="10" t="s">
        <v>10</v>
      </c>
      <c r="B47" s="54" t="s">
        <v>38</v>
      </c>
      <c r="C47" s="24"/>
      <c r="D47" s="24"/>
      <c r="E47" s="69"/>
    </row>
    <row r="48" spans="1:5" s="1" customFormat="1" ht="90" hidden="1">
      <c r="A48" s="10" t="s">
        <v>12</v>
      </c>
      <c r="B48" s="53" t="s">
        <v>34</v>
      </c>
      <c r="C48" s="24"/>
      <c r="D48" s="24"/>
      <c r="E48" s="69"/>
    </row>
    <row r="49" spans="1:5" s="7" customFormat="1" ht="60" hidden="1">
      <c r="A49" s="10" t="s">
        <v>13</v>
      </c>
      <c r="B49" s="54" t="s">
        <v>39</v>
      </c>
      <c r="C49" s="24"/>
      <c r="D49" s="24"/>
      <c r="E49" s="69"/>
    </row>
    <row r="50" spans="1:5" s="1" customFormat="1" ht="90" hidden="1">
      <c r="A50" s="10" t="s">
        <v>14</v>
      </c>
      <c r="B50" s="53" t="s">
        <v>40</v>
      </c>
      <c r="C50" s="24"/>
      <c r="D50" s="24"/>
      <c r="E50" s="69"/>
    </row>
    <row r="51" spans="1:5" s="1" customFormat="1" ht="13.5" customHeight="1">
      <c r="A51" s="10"/>
      <c r="B51" s="52" t="s">
        <v>111</v>
      </c>
      <c r="C51" s="24"/>
      <c r="D51" s="24"/>
      <c r="E51" s="69"/>
    </row>
    <row r="52" spans="1:5" s="1" customFormat="1" ht="17.25" customHeight="1">
      <c r="A52" s="10" t="s">
        <v>120</v>
      </c>
      <c r="B52" s="53" t="s">
        <v>121</v>
      </c>
      <c r="C52" s="25">
        <v>4000</v>
      </c>
      <c r="D52" s="25">
        <v>4200</v>
      </c>
      <c r="E52" s="38">
        <v>4400</v>
      </c>
    </row>
    <row r="53" spans="1:5" s="1" customFormat="1" ht="15.75" customHeight="1">
      <c r="A53" s="10" t="s">
        <v>127</v>
      </c>
      <c r="B53" s="53" t="s">
        <v>126</v>
      </c>
      <c r="C53" s="25">
        <v>70000</v>
      </c>
      <c r="D53" s="23">
        <v>74000</v>
      </c>
      <c r="E53" s="45">
        <v>77000</v>
      </c>
    </row>
    <row r="54" spans="1:5" s="1" customFormat="1" ht="15.75" customHeight="1">
      <c r="A54" s="10" t="s">
        <v>122</v>
      </c>
      <c r="B54" s="53" t="s">
        <v>123</v>
      </c>
      <c r="C54" s="22">
        <f>SUM(C55:C56)</f>
        <v>28000</v>
      </c>
      <c r="D54" s="22">
        <f>SUM(D55:D56)</f>
        <v>28000</v>
      </c>
      <c r="E54" s="31">
        <f>SUM(E55:E56)</f>
        <v>30000</v>
      </c>
    </row>
    <row r="55" spans="1:5" s="1" customFormat="1" ht="15.75" customHeight="1">
      <c r="A55" s="103" t="s">
        <v>218</v>
      </c>
      <c r="B55" s="104" t="s">
        <v>216</v>
      </c>
      <c r="C55" s="105">
        <v>13000</v>
      </c>
      <c r="D55" s="105">
        <v>13000</v>
      </c>
      <c r="E55" s="106">
        <v>13500</v>
      </c>
    </row>
    <row r="56" spans="1:5" s="1" customFormat="1" ht="15.75" customHeight="1">
      <c r="A56" s="103" t="s">
        <v>220</v>
      </c>
      <c r="B56" s="104" t="s">
        <v>217</v>
      </c>
      <c r="C56" s="105">
        <v>15000</v>
      </c>
      <c r="D56" s="105">
        <v>15000</v>
      </c>
      <c r="E56" s="106">
        <v>16500</v>
      </c>
    </row>
    <row r="57" spans="1:5" s="1" customFormat="1" ht="16.5" customHeight="1">
      <c r="A57" s="10" t="s">
        <v>9</v>
      </c>
      <c r="B57" s="53" t="s">
        <v>62</v>
      </c>
      <c r="C57" s="26">
        <f>SUM(C58:C59)</f>
        <v>7000</v>
      </c>
      <c r="D57" s="26">
        <v>7300</v>
      </c>
      <c r="E57" s="39">
        <v>7400</v>
      </c>
    </row>
    <row r="58" spans="1:5" s="1" customFormat="1" ht="16.5" customHeight="1">
      <c r="A58" s="103" t="s">
        <v>221</v>
      </c>
      <c r="B58" s="52" t="s">
        <v>216</v>
      </c>
      <c r="C58" s="107">
        <v>6000</v>
      </c>
      <c r="D58" s="107">
        <v>6500</v>
      </c>
      <c r="E58" s="108">
        <v>6500</v>
      </c>
    </row>
    <row r="59" spans="1:5" s="1" customFormat="1" ht="16.5" customHeight="1">
      <c r="A59" s="103" t="s">
        <v>219</v>
      </c>
      <c r="B59" s="52" t="s">
        <v>217</v>
      </c>
      <c r="C59" s="107">
        <v>1000</v>
      </c>
      <c r="D59" s="107">
        <v>800</v>
      </c>
      <c r="E59" s="108">
        <v>900</v>
      </c>
    </row>
    <row r="60" spans="1:5" s="7" customFormat="1" ht="14.25" customHeight="1">
      <c r="A60" s="10" t="s">
        <v>15</v>
      </c>
      <c r="B60" s="46" t="s">
        <v>49</v>
      </c>
      <c r="C60" s="26">
        <v>2700</v>
      </c>
      <c r="D60" s="26">
        <v>2700</v>
      </c>
      <c r="E60" s="39">
        <v>2700</v>
      </c>
    </row>
    <row r="61" spans="1:5" s="7" customFormat="1" ht="75" hidden="1">
      <c r="A61" s="10" t="s">
        <v>16</v>
      </c>
      <c r="B61" s="53" t="s">
        <v>36</v>
      </c>
      <c r="C61" s="24"/>
      <c r="D61" s="24"/>
      <c r="E61" s="69"/>
    </row>
    <row r="62" spans="1:5" s="7" customFormat="1" ht="90" hidden="1">
      <c r="A62" s="10" t="s">
        <v>2</v>
      </c>
      <c r="B62" s="55" t="s">
        <v>1</v>
      </c>
      <c r="C62" s="24"/>
      <c r="D62" s="24"/>
      <c r="E62" s="69"/>
    </row>
    <row r="63" spans="1:5" s="7" customFormat="1" ht="90" hidden="1">
      <c r="A63" s="10" t="s">
        <v>3</v>
      </c>
      <c r="B63" s="55" t="s">
        <v>5</v>
      </c>
      <c r="C63" s="24"/>
      <c r="D63" s="24"/>
      <c r="E63" s="69"/>
    </row>
    <row r="64" spans="1:5" s="7" customFormat="1" ht="90" hidden="1">
      <c r="A64" s="10" t="s">
        <v>83</v>
      </c>
      <c r="B64" s="55" t="s">
        <v>68</v>
      </c>
      <c r="C64" s="24"/>
      <c r="D64" s="24"/>
      <c r="E64" s="69"/>
    </row>
    <row r="65" spans="1:5" s="7" customFormat="1" ht="30" hidden="1">
      <c r="A65" s="10" t="s">
        <v>17</v>
      </c>
      <c r="B65" s="53" t="s">
        <v>55</v>
      </c>
      <c r="C65" s="24"/>
      <c r="D65" s="24"/>
      <c r="E65" s="69"/>
    </row>
    <row r="66" spans="1:5" s="7" customFormat="1" ht="24" customHeight="1" hidden="1">
      <c r="A66" s="10" t="s">
        <v>65</v>
      </c>
      <c r="B66" s="56" t="s">
        <v>69</v>
      </c>
      <c r="C66" s="24"/>
      <c r="D66" s="24"/>
      <c r="E66" s="69"/>
    </row>
    <row r="67" spans="1:5" s="7" customFormat="1" ht="90" hidden="1">
      <c r="A67" s="10" t="s">
        <v>77</v>
      </c>
      <c r="B67" s="56" t="s">
        <v>70</v>
      </c>
      <c r="C67" s="24"/>
      <c r="D67" s="24"/>
      <c r="E67" s="69"/>
    </row>
    <row r="68" spans="1:5" s="7" customFormat="1" ht="90" hidden="1">
      <c r="A68" s="10" t="s">
        <v>78</v>
      </c>
      <c r="B68" s="56" t="s">
        <v>71</v>
      </c>
      <c r="C68" s="24"/>
      <c r="D68" s="24"/>
      <c r="E68" s="69"/>
    </row>
    <row r="69" spans="1:5" ht="30.75" customHeight="1">
      <c r="A69" s="10" t="s">
        <v>18</v>
      </c>
      <c r="B69" s="57" t="s">
        <v>54</v>
      </c>
      <c r="C69" s="26">
        <f>SUM(C70:C71)</f>
        <v>17200</v>
      </c>
      <c r="D69" s="22">
        <f>SUM(D70:D71)</f>
        <v>17200</v>
      </c>
      <c r="E69" s="31">
        <f>SUM(E70:E71)</f>
        <v>17200</v>
      </c>
    </row>
    <row r="70" spans="1:5" ht="91.5" customHeight="1">
      <c r="A70" s="10" t="s">
        <v>214</v>
      </c>
      <c r="B70" s="48" t="s">
        <v>213</v>
      </c>
      <c r="C70" s="109">
        <v>15000</v>
      </c>
      <c r="D70" s="109">
        <v>15000</v>
      </c>
      <c r="E70" s="109">
        <v>15000</v>
      </c>
    </row>
    <row r="71" spans="1:5" ht="90">
      <c r="A71" s="29" t="s">
        <v>85</v>
      </c>
      <c r="B71" s="58" t="s">
        <v>215</v>
      </c>
      <c r="C71" s="109">
        <v>2200</v>
      </c>
      <c r="D71" s="109">
        <v>2200</v>
      </c>
      <c r="E71" s="109">
        <v>2200</v>
      </c>
    </row>
    <row r="72" spans="1:5" s="1" customFormat="1" ht="22.5" customHeight="1">
      <c r="A72" s="10" t="s">
        <v>75</v>
      </c>
      <c r="B72" s="51" t="s">
        <v>76</v>
      </c>
      <c r="C72" s="22">
        <v>250</v>
      </c>
      <c r="D72" s="22">
        <v>250</v>
      </c>
      <c r="E72" s="31">
        <v>250</v>
      </c>
    </row>
    <row r="73" spans="1:5" ht="28.5">
      <c r="A73" s="10" t="s">
        <v>19</v>
      </c>
      <c r="B73" s="46" t="s">
        <v>29</v>
      </c>
      <c r="C73" s="22">
        <v>0</v>
      </c>
      <c r="D73" s="24"/>
      <c r="E73" s="69"/>
    </row>
    <row r="74" spans="1:5" ht="30" hidden="1">
      <c r="A74" s="10" t="s">
        <v>32</v>
      </c>
      <c r="B74" s="48" t="s">
        <v>33</v>
      </c>
      <c r="C74" s="23"/>
      <c r="D74" s="24"/>
      <c r="E74" s="69"/>
    </row>
    <row r="75" spans="1:5" ht="28.5" customHeight="1">
      <c r="A75" s="10" t="s">
        <v>20</v>
      </c>
      <c r="B75" s="46" t="s">
        <v>51</v>
      </c>
      <c r="C75" s="22">
        <v>1745</v>
      </c>
      <c r="D75" s="22">
        <v>1745</v>
      </c>
      <c r="E75" s="31">
        <v>1745</v>
      </c>
    </row>
    <row r="76" spans="1:5" ht="30" hidden="1">
      <c r="A76" s="10" t="s">
        <v>21</v>
      </c>
      <c r="B76" s="53" t="s">
        <v>52</v>
      </c>
      <c r="C76" s="27"/>
      <c r="D76" s="27"/>
      <c r="E76" s="70"/>
    </row>
    <row r="77" spans="1:5" ht="90" hidden="1">
      <c r="A77" s="10" t="s">
        <v>22</v>
      </c>
      <c r="B77" s="56" t="s">
        <v>72</v>
      </c>
      <c r="C77" s="27"/>
      <c r="D77" s="27"/>
      <c r="E77" s="70"/>
    </row>
    <row r="78" spans="1:5" ht="90" hidden="1">
      <c r="A78" s="10" t="s">
        <v>24</v>
      </c>
      <c r="B78" s="56" t="s">
        <v>64</v>
      </c>
      <c r="C78" s="27"/>
      <c r="D78" s="27"/>
      <c r="E78" s="70"/>
    </row>
    <row r="79" spans="1:5" ht="90" hidden="1">
      <c r="A79" s="10" t="s">
        <v>23</v>
      </c>
      <c r="B79" s="56" t="s">
        <v>73</v>
      </c>
      <c r="C79" s="27"/>
      <c r="D79" s="27"/>
      <c r="E79" s="70"/>
    </row>
    <row r="80" spans="1:5" ht="90" hidden="1">
      <c r="A80" s="10" t="s">
        <v>25</v>
      </c>
      <c r="B80" s="56" t="s">
        <v>74</v>
      </c>
      <c r="C80" s="27"/>
      <c r="D80" s="27"/>
      <c r="E80" s="70"/>
    </row>
    <row r="81" spans="1:5" ht="60" hidden="1">
      <c r="A81" s="10" t="s">
        <v>26</v>
      </c>
      <c r="B81" s="53" t="s">
        <v>103</v>
      </c>
      <c r="C81" s="27"/>
      <c r="D81" s="27"/>
      <c r="E81" s="70"/>
    </row>
    <row r="82" spans="1:5" ht="60" hidden="1">
      <c r="A82" s="10" t="s">
        <v>27</v>
      </c>
      <c r="B82" s="53" t="s">
        <v>104</v>
      </c>
      <c r="C82" s="27"/>
      <c r="D82" s="27"/>
      <c r="E82" s="70"/>
    </row>
    <row r="83" spans="1:5" ht="30" hidden="1">
      <c r="A83" s="10" t="s">
        <v>28</v>
      </c>
      <c r="B83" s="53" t="s">
        <v>105</v>
      </c>
      <c r="C83" s="27"/>
      <c r="D83" s="27"/>
      <c r="E83" s="70"/>
    </row>
    <row r="84" spans="1:5" ht="4.5" customHeight="1" hidden="1">
      <c r="A84" s="10" t="s">
        <v>107</v>
      </c>
      <c r="B84" s="53" t="s">
        <v>106</v>
      </c>
      <c r="C84" s="27"/>
      <c r="D84" s="27"/>
      <c r="E84" s="70"/>
    </row>
    <row r="85" spans="1:5" ht="15" customHeight="1">
      <c r="A85" s="10" t="s">
        <v>53</v>
      </c>
      <c r="B85" s="46" t="s">
        <v>30</v>
      </c>
      <c r="C85" s="22">
        <v>2500</v>
      </c>
      <c r="D85" s="22">
        <v>2500</v>
      </c>
      <c r="E85" s="31">
        <v>2500</v>
      </c>
    </row>
    <row r="86" spans="1:5" ht="15" customHeight="1">
      <c r="A86" s="10" t="s">
        <v>230</v>
      </c>
      <c r="B86" s="46" t="s">
        <v>231</v>
      </c>
      <c r="C86" s="111">
        <v>0</v>
      </c>
      <c r="D86" s="22"/>
      <c r="E86" s="31"/>
    </row>
    <row r="87" spans="1:5" ht="16.5" customHeight="1">
      <c r="A87" s="29" t="s">
        <v>0</v>
      </c>
      <c r="B87" s="59" t="s">
        <v>31</v>
      </c>
      <c r="C87" s="71">
        <f>C91+C125+C144+C88+C153+C89+C90</f>
        <v>1641388.8</v>
      </c>
      <c r="D87" s="92">
        <f>D91+D125+D144+D88+D153+D89</f>
        <v>1127599.7</v>
      </c>
      <c r="E87" s="92">
        <f>E91+E125+E144+E88+E153+E89</f>
        <v>1048245.6</v>
      </c>
    </row>
    <row r="88" spans="1:5" ht="45" customHeight="1">
      <c r="A88" s="10" t="s">
        <v>130</v>
      </c>
      <c r="B88" s="59" t="s">
        <v>157</v>
      </c>
      <c r="C88" s="72">
        <v>343869.8</v>
      </c>
      <c r="D88" s="28">
        <v>117465.5</v>
      </c>
      <c r="E88" s="28">
        <v>30735</v>
      </c>
    </row>
    <row r="89" spans="1:5" ht="71.25" hidden="1">
      <c r="A89" s="12" t="s">
        <v>131</v>
      </c>
      <c r="B89" s="59" t="s">
        <v>158</v>
      </c>
      <c r="C89" s="73"/>
      <c r="D89" s="91"/>
      <c r="E89" s="91"/>
    </row>
    <row r="90" spans="1:5" ht="42.75" hidden="1">
      <c r="A90" s="10" t="s">
        <v>189</v>
      </c>
      <c r="B90" s="59" t="s">
        <v>188</v>
      </c>
      <c r="C90" s="75"/>
      <c r="D90" s="91"/>
      <c r="E90" s="91"/>
    </row>
    <row r="91" spans="1:5" ht="15.75">
      <c r="A91" s="10" t="s">
        <v>132</v>
      </c>
      <c r="B91" s="59" t="s">
        <v>63</v>
      </c>
      <c r="C91" s="74">
        <f>SUM(C92:C122)</f>
        <v>637598</v>
      </c>
      <c r="D91" s="93">
        <f>SUM(D92:D121)</f>
        <v>338212.8</v>
      </c>
      <c r="E91" s="93">
        <f>SUM(E92:E121)</f>
        <v>343012.3</v>
      </c>
    </row>
    <row r="92" spans="1:5" ht="44.25" customHeight="1">
      <c r="A92" s="10" t="s">
        <v>133</v>
      </c>
      <c r="B92" s="60" t="s">
        <v>159</v>
      </c>
      <c r="C92" s="75">
        <v>287564.1</v>
      </c>
      <c r="D92" s="94"/>
      <c r="E92" s="94"/>
    </row>
    <row r="93" spans="1:5" ht="30">
      <c r="A93" s="10" t="s">
        <v>136</v>
      </c>
      <c r="B93" s="61" t="s">
        <v>160</v>
      </c>
      <c r="C93" s="76">
        <v>6092.1</v>
      </c>
      <c r="D93" s="94">
        <v>6092.1</v>
      </c>
      <c r="E93" s="94">
        <v>6092.1</v>
      </c>
    </row>
    <row r="94" spans="1:5" ht="30" hidden="1">
      <c r="A94" s="10" t="s">
        <v>136</v>
      </c>
      <c r="B94" s="61" t="s">
        <v>229</v>
      </c>
      <c r="C94" s="77"/>
      <c r="D94" s="94"/>
      <c r="E94" s="94"/>
    </row>
    <row r="95" spans="1:5" ht="30" hidden="1">
      <c r="A95" s="10" t="s">
        <v>227</v>
      </c>
      <c r="B95" s="62" t="s">
        <v>161</v>
      </c>
      <c r="C95" s="78"/>
      <c r="D95" s="94"/>
      <c r="E95" s="94"/>
    </row>
    <row r="96" spans="1:5" ht="45">
      <c r="A96" s="10" t="s">
        <v>136</v>
      </c>
      <c r="B96" s="62" t="s">
        <v>232</v>
      </c>
      <c r="C96" s="78">
        <v>1709.5</v>
      </c>
      <c r="D96" s="94"/>
      <c r="E96" s="94"/>
    </row>
    <row r="97" spans="1:5" ht="30" hidden="1">
      <c r="A97" s="10" t="s">
        <v>224</v>
      </c>
      <c r="B97" s="62" t="s">
        <v>223</v>
      </c>
      <c r="C97" s="38"/>
      <c r="D97" s="94"/>
      <c r="E97" s="94"/>
    </row>
    <row r="98" spans="1:5" ht="45" hidden="1">
      <c r="A98" s="10" t="s">
        <v>226</v>
      </c>
      <c r="B98" s="61" t="s">
        <v>225</v>
      </c>
      <c r="C98" s="110"/>
      <c r="D98" s="94"/>
      <c r="E98" s="94"/>
    </row>
    <row r="99" spans="1:5" ht="30">
      <c r="A99" s="10" t="s">
        <v>136</v>
      </c>
      <c r="B99" s="61" t="s">
        <v>162</v>
      </c>
      <c r="C99" s="79">
        <v>3075.9</v>
      </c>
      <c r="D99" s="94"/>
      <c r="E99" s="94"/>
    </row>
    <row r="100" spans="1:5" ht="46.5" customHeight="1">
      <c r="A100" s="10" t="s">
        <v>136</v>
      </c>
      <c r="B100" s="63" t="s">
        <v>163</v>
      </c>
      <c r="C100" s="79">
        <v>109756.3</v>
      </c>
      <c r="D100" s="94">
        <v>62400</v>
      </c>
      <c r="E100" s="94">
        <v>62400</v>
      </c>
    </row>
    <row r="101" spans="1:5" ht="45" customHeight="1">
      <c r="A101" s="10" t="s">
        <v>136</v>
      </c>
      <c r="B101" s="61" t="s">
        <v>164</v>
      </c>
      <c r="C101" s="80">
        <v>25654.8</v>
      </c>
      <c r="D101" s="94">
        <v>20862.5</v>
      </c>
      <c r="E101" s="94">
        <v>25480.7</v>
      </c>
    </row>
    <row r="102" spans="1:5" ht="30" hidden="1">
      <c r="A102" s="10" t="s">
        <v>137</v>
      </c>
      <c r="B102" s="61" t="s">
        <v>138</v>
      </c>
      <c r="C102" s="76"/>
      <c r="D102" s="94"/>
      <c r="E102" s="94"/>
    </row>
    <row r="103" spans="1:5" ht="58.5" customHeight="1">
      <c r="A103" s="10" t="s">
        <v>136</v>
      </c>
      <c r="B103" s="61" t="s">
        <v>165</v>
      </c>
      <c r="C103" s="76">
        <v>26278.3</v>
      </c>
      <c r="D103" s="94">
        <v>26278.3</v>
      </c>
      <c r="E103" s="94">
        <v>46006.6</v>
      </c>
    </row>
    <row r="104" spans="1:5" ht="78" customHeight="1">
      <c r="A104" s="10" t="s">
        <v>136</v>
      </c>
      <c r="B104" s="61" t="s">
        <v>166</v>
      </c>
      <c r="C104" s="76">
        <v>76700</v>
      </c>
      <c r="D104" s="94">
        <v>70000</v>
      </c>
      <c r="E104" s="94">
        <v>42500</v>
      </c>
    </row>
    <row r="105" spans="1:5" ht="45" hidden="1">
      <c r="A105" s="10" t="s">
        <v>152</v>
      </c>
      <c r="B105" s="61" t="s">
        <v>153</v>
      </c>
      <c r="C105" s="76"/>
      <c r="D105" s="94"/>
      <c r="E105" s="94"/>
    </row>
    <row r="106" spans="1:5" ht="75" customHeight="1">
      <c r="A106" s="41" t="s">
        <v>228</v>
      </c>
      <c r="B106" s="61" t="s">
        <v>167</v>
      </c>
      <c r="C106" s="78">
        <v>5053.1</v>
      </c>
      <c r="D106" s="94">
        <v>911.5</v>
      </c>
      <c r="E106" s="94">
        <v>911.5</v>
      </c>
    </row>
    <row r="107" spans="1:5" ht="30" customHeight="1">
      <c r="A107" s="41" t="s">
        <v>201</v>
      </c>
      <c r="B107" s="61" t="s">
        <v>200</v>
      </c>
      <c r="C107" s="78">
        <v>8068.4</v>
      </c>
      <c r="D107" s="94">
        <v>91867.7</v>
      </c>
      <c r="E107" s="94">
        <v>91867.7</v>
      </c>
    </row>
    <row r="108" spans="1:5" ht="29.25" customHeight="1" hidden="1">
      <c r="A108" s="41" t="s">
        <v>201</v>
      </c>
      <c r="B108" s="61" t="s">
        <v>204</v>
      </c>
      <c r="C108" s="78"/>
      <c r="D108" s="94"/>
      <c r="E108" s="94"/>
    </row>
    <row r="109" spans="1:5" ht="75" hidden="1">
      <c r="A109" s="41" t="s">
        <v>243</v>
      </c>
      <c r="B109" s="61" t="s">
        <v>241</v>
      </c>
      <c r="C109" s="78"/>
      <c r="D109" s="94"/>
      <c r="E109" s="94"/>
    </row>
    <row r="110" spans="1:5" ht="54" customHeight="1" hidden="1">
      <c r="A110" s="41" t="s">
        <v>244</v>
      </c>
      <c r="B110" s="61" t="s">
        <v>242</v>
      </c>
      <c r="C110" s="78"/>
      <c r="D110" s="94"/>
      <c r="E110" s="94"/>
    </row>
    <row r="111" spans="1:5" ht="75">
      <c r="A111" s="10" t="s">
        <v>136</v>
      </c>
      <c r="B111" s="62" t="s">
        <v>174</v>
      </c>
      <c r="C111" s="81">
        <v>10000</v>
      </c>
      <c r="D111" s="94">
        <v>10000</v>
      </c>
      <c r="E111" s="94">
        <v>10000</v>
      </c>
    </row>
    <row r="112" spans="1:5" ht="136.5" customHeight="1">
      <c r="A112" s="18" t="s">
        <v>139</v>
      </c>
      <c r="B112" s="98" t="s">
        <v>198</v>
      </c>
      <c r="C112" s="82">
        <v>6526</v>
      </c>
      <c r="D112" s="94">
        <v>6526</v>
      </c>
      <c r="E112" s="94">
        <v>6526</v>
      </c>
    </row>
    <row r="113" spans="1:5" ht="60">
      <c r="A113" s="10" t="s">
        <v>136</v>
      </c>
      <c r="B113" s="62" t="s">
        <v>175</v>
      </c>
      <c r="C113" s="83">
        <v>27160</v>
      </c>
      <c r="D113" s="94"/>
      <c r="E113" s="94"/>
    </row>
    <row r="114" spans="1:5" ht="60" hidden="1">
      <c r="A114" s="10" t="s">
        <v>136</v>
      </c>
      <c r="B114" s="62" t="s">
        <v>156</v>
      </c>
      <c r="C114" s="78"/>
      <c r="D114" s="94"/>
      <c r="E114" s="94"/>
    </row>
    <row r="115" spans="1:5" ht="30">
      <c r="A115" s="10" t="s">
        <v>136</v>
      </c>
      <c r="B115" s="62" t="s">
        <v>140</v>
      </c>
      <c r="C115" s="82">
        <v>1018.5</v>
      </c>
      <c r="D115" s="94">
        <v>7808.5</v>
      </c>
      <c r="E115" s="94">
        <v>7808.5</v>
      </c>
    </row>
    <row r="116" spans="1:5" ht="30">
      <c r="A116" s="10" t="s">
        <v>136</v>
      </c>
      <c r="B116" s="62" t="s">
        <v>141</v>
      </c>
      <c r="C116" s="82">
        <v>10095</v>
      </c>
      <c r="D116" s="94">
        <v>15597.1</v>
      </c>
      <c r="E116" s="94">
        <v>26283.9</v>
      </c>
    </row>
    <row r="117" spans="1:5" ht="135" hidden="1">
      <c r="A117" s="112" t="s">
        <v>233</v>
      </c>
      <c r="B117" s="61" t="s">
        <v>234</v>
      </c>
      <c r="C117" s="82"/>
      <c r="D117" s="94"/>
      <c r="E117" s="94"/>
    </row>
    <row r="118" spans="1:5" ht="90" hidden="1">
      <c r="A118" s="112" t="s">
        <v>235</v>
      </c>
      <c r="B118" s="61" t="s">
        <v>236</v>
      </c>
      <c r="C118" s="97"/>
      <c r="D118" s="94"/>
      <c r="E118" s="94"/>
    </row>
    <row r="119" spans="1:5" ht="38.25">
      <c r="A119" s="10" t="s">
        <v>136</v>
      </c>
      <c r="B119" s="15" t="s">
        <v>183</v>
      </c>
      <c r="C119" s="44">
        <v>2792.1</v>
      </c>
      <c r="D119" s="44">
        <v>5934</v>
      </c>
      <c r="E119" s="94">
        <v>2824.6</v>
      </c>
    </row>
    <row r="120" spans="1:5" ht="38.25" hidden="1">
      <c r="A120" s="10" t="s">
        <v>136</v>
      </c>
      <c r="B120" s="15" t="s">
        <v>199</v>
      </c>
      <c r="C120" s="99"/>
      <c r="D120" s="44"/>
      <c r="E120" s="94"/>
    </row>
    <row r="121" spans="1:5" ht="51">
      <c r="A121" s="40" t="s">
        <v>136</v>
      </c>
      <c r="B121" s="15" t="s">
        <v>249</v>
      </c>
      <c r="C121" s="44">
        <v>13125.3</v>
      </c>
      <c r="D121" s="44">
        <v>13935.1</v>
      </c>
      <c r="E121" s="94">
        <v>14310.7</v>
      </c>
    </row>
    <row r="122" spans="1:5" ht="51">
      <c r="A122" s="40" t="s">
        <v>136</v>
      </c>
      <c r="B122" s="15" t="s">
        <v>250</v>
      </c>
      <c r="C122" s="44">
        <v>16928.6</v>
      </c>
      <c r="D122" s="44"/>
      <c r="E122" s="94"/>
    </row>
    <row r="123" spans="1:5" ht="15.75" hidden="1">
      <c r="A123" s="10"/>
      <c r="B123" s="15"/>
      <c r="C123" s="99"/>
      <c r="D123" s="44"/>
      <c r="E123" s="94"/>
    </row>
    <row r="124" spans="1:5" ht="15.75" hidden="1">
      <c r="A124" s="10"/>
      <c r="B124" s="15"/>
      <c r="C124" s="99"/>
      <c r="D124" s="44"/>
      <c r="E124" s="94"/>
    </row>
    <row r="125" spans="1:5" ht="15.75">
      <c r="A125" s="40" t="s">
        <v>142</v>
      </c>
      <c r="B125" s="64" t="s">
        <v>35</v>
      </c>
      <c r="C125" s="84">
        <f>SUM(C126:C143)</f>
        <v>72106.4</v>
      </c>
      <c r="D125" s="93">
        <f>SUM(D126:D143)</f>
        <v>84106.8</v>
      </c>
      <c r="E125" s="93">
        <f>SUM(E126:E143)</f>
        <v>87283.7</v>
      </c>
    </row>
    <row r="126" spans="1:5" ht="75">
      <c r="A126" s="10" t="s">
        <v>143</v>
      </c>
      <c r="B126" s="62" t="s">
        <v>168</v>
      </c>
      <c r="C126" s="85">
        <v>12099.4</v>
      </c>
      <c r="D126" s="94">
        <v>10359</v>
      </c>
      <c r="E126" s="94">
        <v>13873.9</v>
      </c>
    </row>
    <row r="127" spans="1:5" ht="75">
      <c r="A127" s="10" t="s">
        <v>144</v>
      </c>
      <c r="B127" s="62" t="s">
        <v>169</v>
      </c>
      <c r="C127" s="75">
        <v>2630.5</v>
      </c>
      <c r="D127" s="94">
        <v>4799</v>
      </c>
      <c r="E127" s="94">
        <v>4943.2</v>
      </c>
    </row>
    <row r="128" spans="1:5" ht="135" hidden="1">
      <c r="A128" s="10" t="s">
        <v>143</v>
      </c>
      <c r="B128" s="62" t="s">
        <v>177</v>
      </c>
      <c r="C128" s="78"/>
      <c r="D128" s="94"/>
      <c r="E128" s="94"/>
    </row>
    <row r="129" spans="1:5" ht="44.25" customHeight="1">
      <c r="A129" s="10" t="s">
        <v>143</v>
      </c>
      <c r="B129" s="62" t="s">
        <v>178</v>
      </c>
      <c r="C129" s="85">
        <v>1508.8</v>
      </c>
      <c r="D129" s="94">
        <v>1508.8</v>
      </c>
      <c r="E129" s="94">
        <v>1508.8</v>
      </c>
    </row>
    <row r="130" spans="1:5" ht="120">
      <c r="A130" s="10" t="s">
        <v>143</v>
      </c>
      <c r="B130" s="62" t="s">
        <v>179</v>
      </c>
      <c r="C130" s="85">
        <v>1308.4</v>
      </c>
      <c r="D130" s="94">
        <v>1308.4</v>
      </c>
      <c r="E130" s="94">
        <v>1308.4</v>
      </c>
    </row>
    <row r="131" spans="1:5" ht="105">
      <c r="A131" s="10" t="s">
        <v>143</v>
      </c>
      <c r="B131" s="62" t="s">
        <v>172</v>
      </c>
      <c r="C131" s="85">
        <v>2553.5</v>
      </c>
      <c r="D131" s="94">
        <v>2553.5</v>
      </c>
      <c r="E131" s="94">
        <v>2553.5</v>
      </c>
    </row>
    <row r="132" spans="1:5" ht="60">
      <c r="A132" s="10" t="s">
        <v>143</v>
      </c>
      <c r="B132" s="62" t="s">
        <v>173</v>
      </c>
      <c r="C132" s="82">
        <v>476.7</v>
      </c>
      <c r="D132" s="94">
        <v>476.7</v>
      </c>
      <c r="E132" s="94">
        <v>476.7</v>
      </c>
    </row>
    <row r="133" spans="1:5" ht="124.5" customHeight="1">
      <c r="A133" s="10" t="s">
        <v>143</v>
      </c>
      <c r="B133" s="62" t="s">
        <v>194</v>
      </c>
      <c r="C133" s="82">
        <v>394.1</v>
      </c>
      <c r="D133" s="94">
        <v>402.5</v>
      </c>
      <c r="E133" s="94">
        <v>409.2</v>
      </c>
    </row>
    <row r="134" spans="1:5" ht="75">
      <c r="A134" s="10" t="s">
        <v>145</v>
      </c>
      <c r="B134" s="65" t="s">
        <v>170</v>
      </c>
      <c r="C134" s="85">
        <v>39075.5</v>
      </c>
      <c r="D134" s="94">
        <v>46083.3</v>
      </c>
      <c r="E134" s="94">
        <v>45499.2</v>
      </c>
    </row>
    <row r="135" spans="1:5" ht="75" hidden="1">
      <c r="A135" s="10" t="s">
        <v>143</v>
      </c>
      <c r="B135" s="61" t="s">
        <v>170</v>
      </c>
      <c r="C135" s="86"/>
      <c r="D135" s="94"/>
      <c r="E135" s="94"/>
    </row>
    <row r="136" spans="1:6" ht="75" hidden="1">
      <c r="A136" s="10" t="s">
        <v>151</v>
      </c>
      <c r="B136" s="61" t="s">
        <v>170</v>
      </c>
      <c r="C136" s="87"/>
      <c r="D136" s="94"/>
      <c r="E136" s="94"/>
      <c r="F136" s="43"/>
    </row>
    <row r="137" spans="1:5" ht="152.25" customHeight="1">
      <c r="A137" s="10" t="s">
        <v>143</v>
      </c>
      <c r="B137" s="61" t="s">
        <v>171</v>
      </c>
      <c r="C137" s="86">
        <v>1544.7</v>
      </c>
      <c r="D137" s="94">
        <v>1544.7</v>
      </c>
      <c r="E137" s="94">
        <v>1544.7</v>
      </c>
    </row>
    <row r="138" spans="1:5" ht="90">
      <c r="A138" s="10" t="s">
        <v>143</v>
      </c>
      <c r="B138" s="61" t="s">
        <v>180</v>
      </c>
      <c r="C138" s="86">
        <v>7028.8</v>
      </c>
      <c r="D138" s="94">
        <v>11613.4</v>
      </c>
      <c r="E138" s="94">
        <v>11613.4</v>
      </c>
    </row>
    <row r="139" spans="1:5" ht="105">
      <c r="A139" s="41" t="s">
        <v>143</v>
      </c>
      <c r="B139" s="61" t="s">
        <v>195</v>
      </c>
      <c r="C139" s="75">
        <v>1816.7</v>
      </c>
      <c r="D139" s="94">
        <v>1788</v>
      </c>
      <c r="E139" s="94">
        <v>1788</v>
      </c>
    </row>
    <row r="140" spans="1:5" ht="90">
      <c r="A140" s="42" t="s">
        <v>143</v>
      </c>
      <c r="B140" s="66" t="s">
        <v>181</v>
      </c>
      <c r="C140" s="88">
        <v>1663.6</v>
      </c>
      <c r="D140" s="94">
        <v>1663.6</v>
      </c>
      <c r="E140" s="94">
        <v>1663.6</v>
      </c>
    </row>
    <row r="141" spans="1:5" ht="135" customHeight="1">
      <c r="A141" s="41" t="s">
        <v>146</v>
      </c>
      <c r="B141" s="61" t="s">
        <v>196</v>
      </c>
      <c r="C141" s="78">
        <v>5.7</v>
      </c>
      <c r="D141" s="94">
        <v>5.9</v>
      </c>
      <c r="E141" s="94">
        <v>101.1</v>
      </c>
    </row>
    <row r="142" spans="1:5" ht="120" hidden="1">
      <c r="A142" s="41" t="s">
        <v>143</v>
      </c>
      <c r="B142" s="61" t="s">
        <v>182</v>
      </c>
      <c r="C142" s="89"/>
      <c r="D142" s="94"/>
      <c r="E142" s="94"/>
    </row>
    <row r="143" spans="1:5" ht="77.25" customHeight="1" hidden="1">
      <c r="A143" s="41" t="s">
        <v>190</v>
      </c>
      <c r="B143" s="61" t="s">
        <v>191</v>
      </c>
      <c r="C143" s="89"/>
      <c r="D143" s="94"/>
      <c r="E143" s="94"/>
    </row>
    <row r="144" spans="1:5" ht="15.75">
      <c r="A144" s="12" t="s">
        <v>147</v>
      </c>
      <c r="B144" s="59" t="s">
        <v>89</v>
      </c>
      <c r="C144" s="90">
        <f>C145+C146+C147+C148+C149+C150+C152</f>
        <v>587814.6</v>
      </c>
      <c r="D144" s="93">
        <f>SUM(D145:D155)</f>
        <v>587814.6</v>
      </c>
      <c r="E144" s="93">
        <f>SUM(E145:E155)</f>
        <v>587214.6</v>
      </c>
    </row>
    <row r="145" spans="1:5" ht="119.25" customHeight="1">
      <c r="A145" s="41" t="s">
        <v>148</v>
      </c>
      <c r="B145" s="61" t="s">
        <v>197</v>
      </c>
      <c r="C145" s="78">
        <v>324950.5</v>
      </c>
      <c r="D145" s="94">
        <v>324950.5</v>
      </c>
      <c r="E145" s="94">
        <v>324950.5</v>
      </c>
    </row>
    <row r="146" spans="1:5" ht="75">
      <c r="A146" s="41" t="s">
        <v>148</v>
      </c>
      <c r="B146" s="61" t="s">
        <v>176</v>
      </c>
      <c r="C146" s="78">
        <v>248556.5</v>
      </c>
      <c r="D146" s="94">
        <v>248556.5</v>
      </c>
      <c r="E146" s="94">
        <v>248556.5</v>
      </c>
    </row>
    <row r="147" spans="1:5" ht="120.75" customHeight="1">
      <c r="A147" s="41" t="s">
        <v>192</v>
      </c>
      <c r="B147" s="95" t="s">
        <v>193</v>
      </c>
      <c r="C147" s="78">
        <v>12319.5</v>
      </c>
      <c r="D147" s="94">
        <v>12319.5</v>
      </c>
      <c r="E147" s="94">
        <v>12319.5</v>
      </c>
    </row>
    <row r="148" spans="1:5" ht="90">
      <c r="A148" s="41" t="s">
        <v>203</v>
      </c>
      <c r="B148" s="95" t="s">
        <v>202</v>
      </c>
      <c r="C148" s="78">
        <v>1988.1</v>
      </c>
      <c r="D148" s="94">
        <v>1988.1</v>
      </c>
      <c r="E148" s="94">
        <v>1388.1</v>
      </c>
    </row>
    <row r="149" spans="1:5" ht="90" hidden="1">
      <c r="A149" s="41" t="s">
        <v>134</v>
      </c>
      <c r="B149" s="61" t="s">
        <v>135</v>
      </c>
      <c r="C149" s="78"/>
      <c r="D149" s="94"/>
      <c r="E149" s="94"/>
    </row>
    <row r="150" spans="1:5" ht="30" hidden="1">
      <c r="A150" s="41" t="s">
        <v>148</v>
      </c>
      <c r="B150" s="61" t="s">
        <v>155</v>
      </c>
      <c r="C150" s="78"/>
      <c r="D150" s="94"/>
      <c r="E150" s="94"/>
    </row>
    <row r="151" spans="1:5" ht="60" hidden="1">
      <c r="A151" s="41" t="s">
        <v>148</v>
      </c>
      <c r="B151" s="61" t="s">
        <v>150</v>
      </c>
      <c r="C151" s="78"/>
      <c r="D151" s="94"/>
      <c r="E151" s="94"/>
    </row>
    <row r="152" spans="1:5" ht="45" hidden="1">
      <c r="A152" s="41" t="s">
        <v>148</v>
      </c>
      <c r="B152" s="61" t="s">
        <v>154</v>
      </c>
      <c r="C152" s="78"/>
      <c r="D152" s="94"/>
      <c r="E152" s="94"/>
    </row>
    <row r="153" spans="1:5" ht="28.5" hidden="1">
      <c r="A153" s="41" t="s">
        <v>245</v>
      </c>
      <c r="B153" s="59" t="s">
        <v>149</v>
      </c>
      <c r="C153" s="90"/>
      <c r="D153" s="93"/>
      <c r="E153" s="93"/>
    </row>
    <row r="154" spans="1:5" ht="0" customHeight="1" hidden="1">
      <c r="A154" s="41" t="s">
        <v>185</v>
      </c>
      <c r="B154" s="95" t="s">
        <v>186</v>
      </c>
      <c r="C154" s="78"/>
      <c r="D154" s="94"/>
      <c r="E154" s="94"/>
    </row>
    <row r="155" spans="1:5" ht="30" hidden="1">
      <c r="A155" s="41" t="s">
        <v>184</v>
      </c>
      <c r="B155" s="95" t="s">
        <v>187</v>
      </c>
      <c r="C155" s="78"/>
      <c r="D155" s="94"/>
      <c r="E155" s="94"/>
    </row>
    <row r="156" spans="1:5" ht="28.5">
      <c r="A156" s="12"/>
      <c r="B156" s="59" t="s">
        <v>6</v>
      </c>
      <c r="C156" s="90">
        <f>C10+C87</f>
        <v>2222290.2</v>
      </c>
      <c r="D156" s="93">
        <f>D10+D87</f>
        <v>1725934.2999999998</v>
      </c>
      <c r="E156" s="93">
        <f>E10+E87</f>
        <v>1668195.1</v>
      </c>
    </row>
    <row r="157" spans="1:5" ht="15.75">
      <c r="A157" s="32"/>
      <c r="B157" s="33"/>
      <c r="C157" s="34"/>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row r="259" spans="1:5" ht="15.75">
      <c r="A259" s="35"/>
      <c r="B259" s="36"/>
      <c r="D259" s="37"/>
      <c r="E259" s="37"/>
    </row>
    <row r="260" spans="1:5" ht="15.75">
      <c r="A260" s="35"/>
      <c r="B260" s="36"/>
      <c r="D260" s="37"/>
      <c r="E260" s="37"/>
    </row>
    <row r="261" spans="1:5" ht="15.75">
      <c r="A261" s="35"/>
      <c r="B261" s="36"/>
      <c r="D261" s="37"/>
      <c r="E261" s="37"/>
    </row>
    <row r="262" spans="1:5" ht="15.75">
      <c r="A262" s="35"/>
      <c r="B262" s="36"/>
      <c r="D262" s="37"/>
      <c r="E262" s="37"/>
    </row>
    <row r="263" spans="1:5" ht="15.75">
      <c r="A263" s="35"/>
      <c r="B263" s="36"/>
      <c r="D263" s="37"/>
      <c r="E263" s="37"/>
    </row>
    <row r="264" spans="1:5" ht="15.75">
      <c r="A264" s="35"/>
      <c r="B264" s="36"/>
      <c r="D264" s="37"/>
      <c r="E264" s="37"/>
    </row>
    <row r="265" spans="1:5" ht="15.75">
      <c r="A265" s="35"/>
      <c r="B265" s="36"/>
      <c r="D265" s="37"/>
      <c r="E265" s="37"/>
    </row>
    <row r="266" spans="1:5" ht="15.75">
      <c r="A266" s="35"/>
      <c r="B266" s="36"/>
      <c r="D266" s="37"/>
      <c r="E266" s="37"/>
    </row>
    <row r="267" spans="1:5" ht="15.75">
      <c r="A267" s="35"/>
      <c r="B267" s="36"/>
      <c r="D267" s="37"/>
      <c r="E267" s="37"/>
    </row>
    <row r="268" spans="1:5" ht="15.75">
      <c r="A268" s="35"/>
      <c r="B268" s="36"/>
      <c r="D268" s="37"/>
      <c r="E268" s="37"/>
    </row>
    <row r="269" spans="1:5" ht="15.75">
      <c r="A269" s="35"/>
      <c r="B269" s="36"/>
      <c r="D269" s="37"/>
      <c r="E269" s="37"/>
    </row>
    <row r="270" spans="1:5" ht="15.75">
      <c r="A270" s="35"/>
      <c r="B270" s="36"/>
      <c r="D270" s="37"/>
      <c r="E270" s="37"/>
    </row>
    <row r="271" spans="1:5" ht="15.75">
      <c r="A271" s="35"/>
      <c r="B271" s="36"/>
      <c r="D271" s="37"/>
      <c r="E271" s="37"/>
    </row>
    <row r="272" spans="1:5" ht="15.75">
      <c r="A272" s="35"/>
      <c r="B272" s="36"/>
      <c r="D272" s="37"/>
      <c r="E272" s="37"/>
    </row>
    <row r="273" spans="1:5" ht="15.75">
      <c r="A273" s="35"/>
      <c r="B273" s="36"/>
      <c r="D273" s="37"/>
      <c r="E273" s="37"/>
    </row>
    <row r="274" spans="1:5" ht="15.75">
      <c r="A274" s="35"/>
      <c r="B274" s="36"/>
      <c r="D274" s="37"/>
      <c r="E274" s="37"/>
    </row>
    <row r="275" spans="1:5" ht="15.75">
      <c r="A275" s="35"/>
      <c r="B275" s="36"/>
      <c r="D275" s="37"/>
      <c r="E275" s="37"/>
    </row>
    <row r="276" spans="1:5" ht="15.75">
      <c r="A276" s="35"/>
      <c r="B276" s="36"/>
      <c r="D276" s="37"/>
      <c r="E276" s="37"/>
    </row>
    <row r="277" spans="1:5" ht="15.75">
      <c r="A277" s="35"/>
      <c r="B277" s="36"/>
      <c r="D277" s="37"/>
      <c r="E277" s="37"/>
    </row>
    <row r="278" spans="1:5" ht="15.75">
      <c r="A278" s="35"/>
      <c r="B278" s="36"/>
      <c r="D278" s="37"/>
      <c r="E278" s="37"/>
    </row>
    <row r="279" spans="1:5" ht="15.75">
      <c r="A279" s="35"/>
      <c r="B279" s="36"/>
      <c r="D279" s="37"/>
      <c r="E279" s="37"/>
    </row>
    <row r="280" spans="1:5" ht="15.75">
      <c r="A280" s="35"/>
      <c r="B280" s="36"/>
      <c r="D280" s="37"/>
      <c r="E280" s="37"/>
    </row>
    <row r="281" spans="1:5" ht="15.75">
      <c r="A281" s="35"/>
      <c r="B281" s="36"/>
      <c r="D281" s="37"/>
      <c r="E281"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xl/worksheets/sheet2.xml><?xml version="1.0" encoding="utf-8"?>
<worksheet xmlns="http://schemas.openxmlformats.org/spreadsheetml/2006/main" xmlns:r="http://schemas.openxmlformats.org/officeDocument/2006/relationships">
  <dimension ref="B2:G46"/>
  <sheetViews>
    <sheetView zoomScalePageLayoutView="0" workbookViewId="0" topLeftCell="A17">
      <selection activeCell="J16" sqref="J16"/>
    </sheetView>
  </sheetViews>
  <sheetFormatPr defaultColWidth="9.00390625" defaultRowHeight="12.75"/>
  <cols>
    <col min="2" max="2" width="31.125" style="0" customWidth="1"/>
    <col min="3" max="3" width="8.875" style="0" hidden="1" customWidth="1"/>
    <col min="4" max="4" width="14.875" style="0" customWidth="1"/>
    <col min="5" max="5" width="14.25390625" style="0" customWidth="1"/>
    <col min="6" max="6" width="12.375" style="0" customWidth="1"/>
  </cols>
  <sheetData>
    <row r="2" spans="3:7" ht="12.75">
      <c r="C2" s="126"/>
      <c r="D2" s="126"/>
      <c r="E2" s="126"/>
      <c r="F2" s="126"/>
      <c r="G2" s="126"/>
    </row>
    <row r="4" spans="2:7" ht="60" customHeight="1">
      <c r="B4" s="114"/>
      <c r="C4" s="114"/>
      <c r="D4" s="118">
        <v>2024</v>
      </c>
      <c r="E4" s="118">
        <v>2025</v>
      </c>
      <c r="F4" s="118">
        <v>2026</v>
      </c>
      <c r="G4" s="116"/>
    </row>
    <row r="5" spans="2:7" ht="12.75">
      <c r="B5" s="114" t="s">
        <v>248</v>
      </c>
      <c r="C5" s="114"/>
      <c r="D5" s="115">
        <v>580901.4</v>
      </c>
      <c r="E5" s="115">
        <v>598334.6</v>
      </c>
      <c r="F5" s="115">
        <v>619949.5</v>
      </c>
      <c r="G5" s="114"/>
    </row>
    <row r="6" spans="2:7" ht="12.75">
      <c r="B6" s="114"/>
      <c r="C6" s="114"/>
      <c r="D6" s="115"/>
      <c r="E6" s="115"/>
      <c r="F6" s="115"/>
      <c r="G6" s="114"/>
    </row>
    <row r="7" spans="2:7" ht="12.75">
      <c r="B7" s="114" t="s">
        <v>247</v>
      </c>
      <c r="C7" s="114"/>
      <c r="D7" s="115">
        <v>91006.4</v>
      </c>
      <c r="E7" s="115">
        <v>91349.6</v>
      </c>
      <c r="F7" s="115">
        <v>95544.5</v>
      </c>
      <c r="G7" s="114"/>
    </row>
    <row r="8" spans="2:7" ht="12.75">
      <c r="B8" s="114"/>
      <c r="C8" s="114"/>
      <c r="D8" s="115"/>
      <c r="E8" s="115"/>
      <c r="F8" s="115"/>
      <c r="G8" s="114"/>
    </row>
    <row r="9" spans="2:7" ht="12.75">
      <c r="B9" s="114"/>
      <c r="C9" s="114"/>
      <c r="D9" s="115"/>
      <c r="E9" s="115"/>
      <c r="F9" s="115"/>
      <c r="G9" s="114"/>
    </row>
    <row r="10" spans="2:7" ht="12.75">
      <c r="B10" s="114"/>
      <c r="C10" s="114"/>
      <c r="D10" s="114"/>
      <c r="E10" s="114"/>
      <c r="F10" s="114"/>
      <c r="G10" s="114"/>
    </row>
    <row r="11" spans="2:7" ht="12.75">
      <c r="B11" s="114"/>
      <c r="C11" s="114"/>
      <c r="D11" s="115">
        <v>343869.8</v>
      </c>
      <c r="E11" s="115">
        <v>117465.5</v>
      </c>
      <c r="F11" s="115">
        <v>30735</v>
      </c>
      <c r="G11" s="114"/>
    </row>
    <row r="12" spans="2:7" ht="12.75">
      <c r="B12" s="114"/>
      <c r="C12" s="114"/>
      <c r="D12" s="115">
        <v>12099.4</v>
      </c>
      <c r="E12" s="115">
        <v>10359</v>
      </c>
      <c r="F12" s="115">
        <v>13873.9</v>
      </c>
      <c r="G12" s="114"/>
    </row>
    <row r="13" spans="2:7" ht="12.75">
      <c r="B13" s="114"/>
      <c r="C13" s="114"/>
      <c r="D13" s="115">
        <v>2630.5</v>
      </c>
      <c r="E13" s="115">
        <v>4799</v>
      </c>
      <c r="F13" s="115">
        <v>4943.2</v>
      </c>
      <c r="G13" s="114"/>
    </row>
    <row r="14" spans="2:7" ht="12.75">
      <c r="B14" s="114"/>
      <c r="C14" s="114"/>
      <c r="D14" s="115">
        <v>1508.8</v>
      </c>
      <c r="E14" s="115">
        <v>1508.8</v>
      </c>
      <c r="F14" s="115">
        <v>1508.8</v>
      </c>
      <c r="G14" s="114"/>
    </row>
    <row r="15" spans="2:7" ht="12.75">
      <c r="B15" s="114"/>
      <c r="C15" s="114"/>
      <c r="D15" s="115">
        <v>1308.4</v>
      </c>
      <c r="E15" s="115">
        <v>1308.4</v>
      </c>
      <c r="F15" s="115">
        <v>1308.4</v>
      </c>
      <c r="G15" s="114"/>
    </row>
    <row r="16" spans="2:7" ht="12.75">
      <c r="B16" s="114"/>
      <c r="C16" s="114"/>
      <c r="D16" s="115">
        <v>2553.5</v>
      </c>
      <c r="E16" s="115">
        <v>2553.5</v>
      </c>
      <c r="F16" s="115">
        <v>2553.5</v>
      </c>
      <c r="G16" s="114"/>
    </row>
    <row r="17" spans="2:7" ht="12.75">
      <c r="B17" s="114"/>
      <c r="C17" s="114"/>
      <c r="D17" s="115">
        <v>476.7</v>
      </c>
      <c r="E17" s="115">
        <v>476.7</v>
      </c>
      <c r="F17" s="115">
        <v>476.7</v>
      </c>
      <c r="G17" s="114"/>
    </row>
    <row r="18" spans="2:7" ht="12.75">
      <c r="B18" s="114"/>
      <c r="C18" s="114"/>
      <c r="D18" s="115">
        <v>1544.7</v>
      </c>
      <c r="E18" s="115">
        <v>1544.7</v>
      </c>
      <c r="F18" s="115">
        <v>1544.7</v>
      </c>
      <c r="G18" s="114"/>
    </row>
    <row r="19" spans="2:7" ht="12.75">
      <c r="B19" s="114"/>
      <c r="C19" s="114"/>
      <c r="D19" s="115">
        <v>1816.7</v>
      </c>
      <c r="E19" s="115">
        <v>1788</v>
      </c>
      <c r="F19" s="115">
        <v>1788</v>
      </c>
      <c r="G19" s="114"/>
    </row>
    <row r="20" spans="4:6" ht="12.75">
      <c r="D20" s="119">
        <v>1663.6</v>
      </c>
      <c r="E20" s="119">
        <v>1663.6</v>
      </c>
      <c r="F20" s="119">
        <v>1663.6</v>
      </c>
    </row>
    <row r="21" spans="4:6" ht="12.75">
      <c r="D21" s="119">
        <v>5.7</v>
      </c>
      <c r="E21" s="119">
        <v>5.9</v>
      </c>
      <c r="F21" s="119">
        <v>101.1</v>
      </c>
    </row>
    <row r="22" spans="4:6" ht="12.75">
      <c r="D22" s="119">
        <v>394.1</v>
      </c>
      <c r="E22" s="119">
        <v>402.5</v>
      </c>
      <c r="F22" s="119">
        <v>409.2</v>
      </c>
    </row>
    <row r="23" spans="4:6" ht="12.75">
      <c r="D23" s="119">
        <v>13125.3</v>
      </c>
      <c r="E23" s="119">
        <v>13935.1</v>
      </c>
      <c r="F23" s="119">
        <v>14310.7</v>
      </c>
    </row>
    <row r="24" spans="4:6" ht="12.75">
      <c r="D24" s="119">
        <v>7028.8</v>
      </c>
      <c r="E24" s="119">
        <v>11613.4</v>
      </c>
      <c r="F24" s="119">
        <v>11613.4</v>
      </c>
    </row>
    <row r="25" spans="4:6" ht="12.75">
      <c r="D25" s="119">
        <v>39075.5</v>
      </c>
      <c r="E25" s="119">
        <v>46083.3</v>
      </c>
      <c r="F25" s="119">
        <v>45499.2</v>
      </c>
    </row>
    <row r="26" spans="4:6" ht="12.75">
      <c r="D26" s="119">
        <v>324950.5</v>
      </c>
      <c r="E26" s="119">
        <v>324950.5</v>
      </c>
      <c r="F26" s="119">
        <v>324950.5</v>
      </c>
    </row>
    <row r="27" spans="4:6" ht="12.75">
      <c r="D27" s="119">
        <v>248556.5</v>
      </c>
      <c r="E27" s="119">
        <v>248556.5</v>
      </c>
      <c r="F27" s="119">
        <v>248556.5</v>
      </c>
    </row>
    <row r="28" spans="4:6" ht="12.75">
      <c r="D28" s="119">
        <v>10000</v>
      </c>
      <c r="E28" s="119">
        <v>10000</v>
      </c>
      <c r="F28" s="119">
        <v>10000</v>
      </c>
    </row>
    <row r="29" spans="4:6" ht="12.75">
      <c r="D29" s="119">
        <v>6526</v>
      </c>
      <c r="E29" s="119">
        <v>6526</v>
      </c>
      <c r="F29" s="119">
        <v>6526</v>
      </c>
    </row>
    <row r="30" spans="4:6" ht="12.75">
      <c r="D30" s="119">
        <v>6092.1</v>
      </c>
      <c r="E30" s="119">
        <v>6092.1</v>
      </c>
      <c r="F30" s="119">
        <v>6092.1</v>
      </c>
    </row>
    <row r="31" spans="4:6" ht="12.75">
      <c r="D31" s="119">
        <v>2792.1</v>
      </c>
      <c r="E31" s="119">
        <v>5934</v>
      </c>
      <c r="F31" s="119">
        <v>2824.6</v>
      </c>
    </row>
    <row r="32" spans="4:6" ht="12.75">
      <c r="D32" s="119">
        <v>5053.1</v>
      </c>
      <c r="E32" s="119">
        <v>911.5</v>
      </c>
      <c r="F32" s="119">
        <v>911.5</v>
      </c>
    </row>
    <row r="33" spans="4:6" ht="12.75">
      <c r="D33" s="119">
        <v>3075.9</v>
      </c>
      <c r="E33" s="120"/>
      <c r="F33" s="120"/>
    </row>
    <row r="34" spans="4:6" ht="12.75">
      <c r="D34" s="119">
        <v>27160</v>
      </c>
      <c r="E34" s="120"/>
      <c r="F34" s="120"/>
    </row>
    <row r="35" spans="4:6" ht="12.75">
      <c r="D35" s="119">
        <v>26278.3</v>
      </c>
      <c r="E35" s="120">
        <v>26278.3</v>
      </c>
      <c r="F35" s="120">
        <v>46006.6</v>
      </c>
    </row>
    <row r="36" spans="4:6" ht="12.75">
      <c r="D36" s="119">
        <v>10095</v>
      </c>
      <c r="E36" s="120">
        <v>15597.1</v>
      </c>
      <c r="F36" s="120">
        <v>26283.9</v>
      </c>
    </row>
    <row r="37" spans="4:6" ht="12.75">
      <c r="D37" s="119">
        <v>1709.5</v>
      </c>
      <c r="E37" s="120"/>
      <c r="F37" s="120"/>
    </row>
    <row r="38" spans="4:6" ht="12.75">
      <c r="D38" s="119">
        <v>109756.3</v>
      </c>
      <c r="E38" s="120">
        <v>62400</v>
      </c>
      <c r="F38" s="120">
        <v>62400</v>
      </c>
    </row>
    <row r="39" spans="4:6" ht="12.75">
      <c r="D39" s="119">
        <v>76700</v>
      </c>
      <c r="E39" s="120">
        <v>70000</v>
      </c>
      <c r="F39" s="120">
        <v>42500</v>
      </c>
    </row>
    <row r="40" spans="4:6" ht="12.75">
      <c r="D40" s="119">
        <v>25654.8</v>
      </c>
      <c r="E40" s="120">
        <v>20862.5</v>
      </c>
      <c r="F40" s="120">
        <v>25480.7</v>
      </c>
    </row>
    <row r="41" spans="4:6" ht="12.75">
      <c r="D41" s="119">
        <v>1018.5</v>
      </c>
      <c r="E41" s="120">
        <v>7808.5</v>
      </c>
      <c r="F41" s="120">
        <v>7808.5</v>
      </c>
    </row>
    <row r="42" spans="4:6" ht="12.75">
      <c r="D42" s="119">
        <v>8068.4</v>
      </c>
      <c r="E42" s="120">
        <v>91867.7</v>
      </c>
      <c r="F42" s="120">
        <v>91867.7</v>
      </c>
    </row>
    <row r="43" spans="4:6" ht="12.75">
      <c r="D43" s="119">
        <v>287564.1</v>
      </c>
      <c r="E43" s="120"/>
      <c r="F43" s="120"/>
    </row>
    <row r="44" spans="4:6" ht="12.75">
      <c r="D44" s="119">
        <v>12319.5</v>
      </c>
      <c r="E44" s="120">
        <v>12319.5</v>
      </c>
      <c r="F44" s="120">
        <v>12319.5</v>
      </c>
    </row>
    <row r="45" spans="4:6" ht="12.75">
      <c r="D45" s="119">
        <v>1988.1</v>
      </c>
      <c r="E45" s="120">
        <v>1988.1</v>
      </c>
      <c r="F45" s="120">
        <v>1388.1</v>
      </c>
    </row>
    <row r="46" spans="4:6" ht="12.75">
      <c r="D46" s="120">
        <f>SUM(D11:D45)</f>
        <v>1624460.2000000002</v>
      </c>
      <c r="E46" s="120">
        <f>SUM(E11:E45)</f>
        <v>1127599.7000000002</v>
      </c>
      <c r="F46" s="120">
        <f>SUM(F11:F45)</f>
        <v>1048245.5999999997</v>
      </c>
    </row>
  </sheetData>
  <sheetProtection/>
  <mergeCells count="1">
    <mergeCell ref="C2:G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2023-11-10T04:00:53Z</cp:lastPrinted>
  <dcterms:created xsi:type="dcterms:W3CDTF">1998-12-21T12:47:52Z</dcterms:created>
  <dcterms:modified xsi:type="dcterms:W3CDTF">2023-11-15T06:00:31Z</dcterms:modified>
  <cp:category/>
  <cp:version/>
  <cp:contentType/>
  <cp:contentStatus/>
</cp:coreProperties>
</file>