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2760" windowWidth="11325" windowHeight="6465" tabRatio="601" activeTab="0"/>
  </bookViews>
  <sheets>
    <sheet name=" доходы 2023 " sheetId="1" r:id="rId1"/>
  </sheets>
  <definedNames>
    <definedName name="_xlnm.Print_Area" localSheetId="0">' доходы 2023 '!$A$1:$E$133</definedName>
  </definedNames>
  <calcPr fullCalcOnLoad="1"/>
</workbook>
</file>

<file path=xl/sharedStrings.xml><?xml version="1.0" encoding="utf-8"?>
<sst xmlns="http://schemas.openxmlformats.org/spreadsheetml/2006/main" count="248" uniqueCount="212">
  <si>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</si>
  <si>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</si>
  <si>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</si>
  <si>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</si>
  <si>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</si>
  <si>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</si>
  <si>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</si>
  <si>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</si>
  <si>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</si>
  <si>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</si>
  <si>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</si>
  <si>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</si>
  <si>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</si>
  <si>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</si>
  <si>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</si>
  <si>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</si>
  <si>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</si>
  <si>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</si>
  <si>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</si>
  <si>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1 11 05010 04 0000 120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</si>
  <si>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</si>
  <si>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</si>
  <si>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</si>
  <si>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</si>
  <si>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</si>
  <si>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</si>
  <si>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</si>
  <si>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</si>
  <si>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</si>
  <si>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</si>
  <si>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</si>
  <si>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</si>
  <si>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</si>
  <si>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</si>
  <si>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</si>
  <si>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</si>
  <si>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</si>
  <si>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</si>
  <si>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</si>
  <si>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</si>
  <si>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</si>
  <si>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</si>
  <si>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</si>
  <si>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</si>
  <si>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</si>
  <si>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</si>
  <si>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</si>
  <si>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</si>
  <si>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</si>
  <si>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</si>
  <si>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</si>
  <si>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</si>
  <si>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</si>
  <si>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</si>
  <si>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</si>
  <si>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</si>
  <si>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</si>
  <si>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</si>
  <si>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</si>
  <si>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</si>
  <si>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</si>
  <si>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</si>
  <si>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</si>
  <si>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</si>
  <si>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</si>
  <si>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</si>
  <si>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</si>
  <si>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</si>
  <si>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</si>
  <si>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</si>
  <si>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</si>
  <si>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</si>
  <si>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</si>
  <si>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</si>
  <si>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</si>
  <si>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</si>
  <si>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</si>
  <si>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</si>
  <si>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</si>
  <si>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</si>
  <si>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</si>
  <si>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</si>
  <si>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</si>
  <si>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</si>
  <si>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</si>
  <si>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</si>
  <si>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</si>
  <si>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</si>
  <si>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</si>
  <si>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</si>
  <si>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</si>
  <si>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</si>
  <si>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</si>
  <si>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</si>
  <si>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</si>
  <si>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</si>
  <si>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</si>
  <si>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</si>
  <si>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</si>
  <si>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</si>
  <si>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</si>
  <si>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</si>
  <si>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</si>
  <si>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</si>
  <si>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</si>
  <si>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</si>
  <si>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</si>
  <si>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</si>
  <si>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</si>
  <si>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</si>
  <si>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</si>
  <si>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</si>
  <si>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</si>
  <si>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</si>
  <si>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</si>
  <si>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</si>
  <si>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</si>
  <si>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</si>
  <si>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</si>
  <si>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</si>
  <si>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</si>
  <si>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</si>
  <si>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</si>
  <si>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</si>
  <si>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</si>
  <si>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</si>
  <si>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</si>
  <si>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</si>
  <si>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</si>
  <si>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</si>
  <si>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</si>
  <si>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</si>
  <si>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</si>
  <si>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</si>
  <si>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</si>
  <si>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</si>
  <si>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</si>
  <si>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</si>
  <si>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</si>
  <si>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</si>
  <si>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2 0225027 04 0000 150</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</si>
  <si>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</si>
  <si>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</si>
  <si>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</si>
  <si>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</si>
  <si>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</si>
  <si>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</si>
  <si>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</si>
  <si>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</si>
  <si>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</si>
  <si>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</si>
  <si>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2 07 04000 04 0000 180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</si>
  <si>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</si>
  <si>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</si>
  <si>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Субсидия  на реализацию мероприятий по обустройству (созданию) мест (площадок) накопления твердых коммунальных отходов</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</si>
  <si>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</si>
  <si>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</si>
  <si>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</si>
  <si>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</si>
  <si>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</si>
  <si>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</si>
  <si>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</si>
  <si>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</si>
  <si>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</si>
  <si>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</si>
  <si>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физической культуры и спорта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</si>
  <si>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</si>
  <si>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</si>
  <si>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</si>
  <si>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</si>
  <si>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</si>
  <si>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</si>
  <si>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</si>
  <si>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</si>
  <si>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</si>
  <si>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</si>
  <si>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</si>
  <si>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</si>
  <si>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</si>
  <si>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</si>
  <si>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</si>
  <si>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</si>
  <si>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</si>
  <si>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</si>
  <si>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</si>
  <si>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</si>
  <si>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</si>
  <si>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</si>
  <si>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</si>
  <si>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</si>
  <si>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</si>
  <si>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</si>
  <si>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</si>
  <si>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2 02 225519 04 0000 150</t>
  </si>
  <si>
    <t>Дотации (гранты) бюджетам городских округов за достижение показателей деятельности органов местного самоуправления</t>
  </si>
  <si>
    <t>2 02 16549 04 0000 150</t>
  </si>
  <si>
    <t>Субсидия муниципальным образованиям на реализацию мероприятий по ликвидации несанкционированных свалок</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</si>
  <si>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</si>
  <si>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</si>
  <si>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</si>
  <si>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</si>
  <si>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</si>
  <si>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</si>
  <si>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</si>
  <si>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</si>
  <si>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</si>
  <si>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</si>
  <si>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Приложение 1</t>
  </si>
  <si>
    <r>
      <t xml:space="preserve">                от     "        " </t>
    </r>
    <r>
      <rPr>
        <u val="single"/>
        <sz val="10"/>
        <rFont val="Times New Roman"/>
        <family val="1"/>
      </rPr>
      <t xml:space="preserve">             </t>
    </r>
    <r>
      <rPr>
        <sz val="10"/>
        <rFont val="Times New Roman"/>
        <family val="1"/>
      </rPr>
      <t xml:space="preserve"> 2022г. № _____</t>
    </r>
  </si>
  <si>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</si>
  <si>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</si>
  <si>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доходов Российской Федерации на 2023  год и на плановый период 2024 и 2025 годов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</si>
</sst>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3">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5" fillId="32" borderId="0" applyNumberFormat="0" applyBorder="0" applyAlignment="0" applyProtection="0"/>
  </cellStyleXfs>
  <cellXfs count="107">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0" xfId="0" applyFont="1" applyFill="1" applyBorder="1" applyAlignment="1">
      <alignment horizontal="center"/>
    </xf>
    <xf numFmtId="0" fontId="19" fillId="33" borderId="10" xfId="0" applyFont="1" applyFill="1" applyBorder="1" applyAlignment="1">
      <alignment horizontal="center"/>
    </xf>
    <xf numFmtId="0" fontId="6" fillId="13" borderId="0" xfId="0" applyFont="1" applyFill="1" applyAlignment="1">
      <alignment/>
    </xf>
    <xf numFmtId="49" fontId="13" fillId="33" borderId="10"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6" fillId="33" borderId="10" xfId="0" applyNumberFormat="1" applyFont="1" applyFill="1" applyBorder="1" applyAlignment="1">
      <alignment horizontal="right"/>
    </xf>
    <xf numFmtId="194" fontId="67" fillId="33" borderId="10" xfId="0" applyNumberFormat="1" applyFont="1" applyFill="1" applyBorder="1" applyAlignment="1">
      <alignment horizontal="right"/>
    </xf>
    <xf numFmtId="194" fontId="68" fillId="33" borderId="10" xfId="0" applyNumberFormat="1" applyFont="1" applyFill="1" applyBorder="1" applyAlignment="1">
      <alignment horizontal="right"/>
    </xf>
    <xf numFmtId="194" fontId="10" fillId="33" borderId="10" xfId="0" applyNumberFormat="1" applyFont="1" applyFill="1" applyBorder="1" applyAlignment="1">
      <alignment horizontal="right"/>
    </xf>
    <xf numFmtId="194" fontId="8" fillId="33" borderId="10" xfId="0" applyNumberFormat="1" applyFont="1" applyFill="1" applyBorder="1" applyAlignment="1">
      <alignment horizontal="right"/>
    </xf>
    <xf numFmtId="194" fontId="69" fillId="33" borderId="10" xfId="0" applyNumberFormat="1" applyFont="1" applyFill="1" applyBorder="1" applyAlignment="1">
      <alignment horizontal="right"/>
    </xf>
    <xf numFmtId="194" fontId="22" fillId="0" borderId="11" xfId="47" applyNumberFormat="1" applyFont="1" applyFill="1" applyBorder="1" applyAlignment="1">
      <alignment horizontal="right" wrapText="1"/>
    </xf>
    <xf numFmtId="49" fontId="13" fillId="35" borderId="10" xfId="0" applyNumberFormat="1" applyFont="1" applyFill="1" applyBorder="1" applyAlignment="1">
      <alignment horizontal="center" vertical="center" wrapText="1"/>
    </xf>
    <xf numFmtId="0" fontId="13" fillId="33" borderId="0" xfId="0" applyFont="1" applyFill="1" applyAlignment="1">
      <alignment horizontal="right"/>
    </xf>
    <xf numFmtId="194" fontId="66" fillId="35" borderId="10" xfId="0" applyNumberFormat="1" applyFont="1" applyFill="1" applyBorder="1" applyAlignment="1">
      <alignment horizontal="right"/>
    </xf>
    <xf numFmtId="0" fontId="13" fillId="33" borderId="12" xfId="0" applyFont="1" applyFill="1" applyBorder="1" applyAlignment="1">
      <alignment horizontal="center"/>
    </xf>
    <xf numFmtId="49" fontId="10" fillId="33" borderId="12" xfId="0" applyNumberFormat="1" applyFont="1" applyFill="1" applyBorder="1" applyAlignment="1">
      <alignment vertical="center" wrapText="1"/>
    </xf>
    <xf numFmtId="182" fontId="10" fillId="34" borderId="12"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0" xfId="0" applyNumberFormat="1" applyFont="1" applyFill="1" applyBorder="1" applyAlignment="1">
      <alignment horizontal="right"/>
    </xf>
    <xf numFmtId="194" fontId="8" fillId="35" borderId="10" xfId="0" applyNumberFormat="1" applyFont="1" applyFill="1" applyBorder="1" applyAlignment="1">
      <alignment horizontal="right"/>
    </xf>
    <xf numFmtId="49" fontId="21"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xf>
    <xf numFmtId="0" fontId="13" fillId="33" borderId="13" xfId="0" applyFont="1" applyFill="1" applyBorder="1" applyAlignment="1">
      <alignment horizontal="center" vertical="center"/>
    </xf>
    <xf numFmtId="194" fontId="6" fillId="33" borderId="0" xfId="0" applyNumberFormat="1" applyFont="1" applyFill="1" applyAlignment="1">
      <alignment/>
    </xf>
    <xf numFmtId="194" fontId="22" fillId="35" borderId="10" xfId="47" applyNumberFormat="1" applyFont="1" applyFill="1" applyBorder="1" applyAlignment="1">
      <alignment horizontal="right" wrapText="1"/>
    </xf>
    <xf numFmtId="194" fontId="67" fillId="35" borderId="10" xfId="0" applyNumberFormat="1" applyFont="1" applyFill="1" applyBorder="1" applyAlignment="1">
      <alignment horizontal="right"/>
    </xf>
    <xf numFmtId="49" fontId="14" fillId="35" borderId="14" xfId="0" applyNumberFormat="1" applyFont="1" applyFill="1" applyBorder="1" applyAlignment="1">
      <alignment horizontal="left" vertical="top" wrapText="1"/>
    </xf>
    <xf numFmtId="49" fontId="15" fillId="33" borderId="14" xfId="0" applyNumberFormat="1" applyFont="1" applyFill="1" applyBorder="1" applyAlignment="1">
      <alignment horizontal="left" vertical="top" wrapText="1"/>
    </xf>
    <xf numFmtId="0" fontId="11" fillId="33" borderId="14" xfId="0" applyFont="1" applyFill="1" applyBorder="1" applyAlignment="1">
      <alignment horizontal="left" vertical="top" wrapText="1"/>
    </xf>
    <xf numFmtId="0" fontId="11" fillId="33" borderId="14" xfId="0" applyNumberFormat="1" applyFont="1" applyFill="1" applyBorder="1" applyAlignment="1">
      <alignment horizontal="left" vertical="top" wrapText="1"/>
    </xf>
    <xf numFmtId="0" fontId="20" fillId="33" borderId="14" xfId="0" applyFont="1" applyFill="1" applyBorder="1" applyAlignment="1">
      <alignment horizontal="left" vertical="top" wrapText="1"/>
    </xf>
    <xf numFmtId="0" fontId="14" fillId="33" borderId="14" xfId="0" applyFont="1" applyFill="1" applyBorder="1" applyAlignment="1">
      <alignment horizontal="left" vertical="top" wrapText="1"/>
    </xf>
    <xf numFmtId="49" fontId="20" fillId="33" borderId="14"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8" fillId="33" borderId="14" xfId="0" applyNumberFormat="1" applyFont="1" applyFill="1" applyBorder="1" applyAlignment="1">
      <alignment horizontal="left" vertical="top" wrapText="1"/>
    </xf>
    <xf numFmtId="2" fontId="11" fillId="33" borderId="14" xfId="0" applyNumberFormat="1" applyFont="1" applyFill="1" applyBorder="1" applyAlignment="1">
      <alignment horizontal="left" vertical="top" wrapText="1"/>
    </xf>
    <xf numFmtId="193" fontId="11" fillId="33" borderId="14" xfId="0" applyNumberFormat="1" applyFont="1" applyFill="1" applyBorder="1" applyAlignment="1">
      <alignment horizontal="left" vertical="top" wrapText="1"/>
    </xf>
    <xf numFmtId="0" fontId="14" fillId="33" borderId="14" xfId="0" applyNumberFormat="1" applyFont="1" applyFill="1" applyBorder="1" applyAlignment="1">
      <alignment horizontal="left" vertical="top" wrapText="1" shrinkToFit="1"/>
    </xf>
    <xf numFmtId="0" fontId="11" fillId="35" borderId="14" xfId="0" applyFont="1" applyFill="1" applyBorder="1" applyAlignment="1">
      <alignment horizontal="left" vertical="top" wrapText="1"/>
    </xf>
    <xf numFmtId="49" fontId="14" fillId="35" borderId="10" xfId="0" applyNumberFormat="1" applyFont="1" applyFill="1" applyBorder="1" applyAlignment="1">
      <alignment horizontal="left" vertical="top" wrapText="1"/>
    </xf>
    <xf numFmtId="0" fontId="70" fillId="0" borderId="10" xfId="0" applyFont="1" applyBorder="1" applyAlignment="1">
      <alignment horizontal="left" vertical="top" wrapText="1"/>
    </xf>
    <xf numFmtId="49" fontId="11" fillId="33" borderId="10" xfId="0" applyNumberFormat="1" applyFont="1" applyFill="1" applyBorder="1" applyAlignment="1">
      <alignment horizontal="left" vertical="top" wrapText="1"/>
    </xf>
    <xf numFmtId="2" fontId="11" fillId="33" borderId="10" xfId="0" applyNumberFormat="1" applyFont="1" applyFill="1" applyBorder="1" applyAlignment="1">
      <alignment horizontal="left" vertical="top" wrapText="1"/>
    </xf>
    <xf numFmtId="194" fontId="11" fillId="33" borderId="10" xfId="0" applyNumberFormat="1" applyFont="1" applyFill="1" applyBorder="1" applyAlignment="1">
      <alignment horizontal="left" vertical="top" wrapText="1"/>
    </xf>
    <xf numFmtId="2" fontId="14" fillId="33" borderId="10"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49" fontId="11" fillId="33" borderId="13" xfId="0" applyNumberFormat="1" applyFont="1" applyFill="1" applyBorder="1" applyAlignment="1">
      <alignment horizontal="left" vertical="top" wrapText="1"/>
    </xf>
    <xf numFmtId="49" fontId="14" fillId="33" borderId="14"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xf>
    <xf numFmtId="194" fontId="68" fillId="35" borderId="10" xfId="0" applyNumberFormat="1" applyFont="1" applyFill="1" applyBorder="1" applyAlignment="1">
      <alignment horizontal="right"/>
    </xf>
    <xf numFmtId="194" fontId="69" fillId="35" borderId="10" xfId="0" applyNumberFormat="1" applyFont="1" applyFill="1" applyBorder="1" applyAlignment="1">
      <alignment horizontal="right"/>
    </xf>
    <xf numFmtId="194" fontId="66" fillId="35" borderId="14" xfId="0" applyNumberFormat="1" applyFont="1" applyFill="1" applyBorder="1" applyAlignment="1">
      <alignment horizontal="right" wrapText="1"/>
    </xf>
    <xf numFmtId="194" fontId="67" fillId="33" borderId="14" xfId="0" applyNumberFormat="1" applyFont="1" applyFill="1" applyBorder="1" applyAlignment="1">
      <alignment horizontal="right" wrapText="1"/>
    </xf>
    <xf numFmtId="194" fontId="22" fillId="0" borderId="16" xfId="47" applyNumberFormat="1" applyFont="1" applyFill="1" applyBorder="1" applyAlignment="1">
      <alignment horizontal="right" wrapText="1"/>
    </xf>
    <xf numFmtId="194" fontId="66" fillId="33" borderId="14" xfId="0" applyNumberFormat="1" applyFont="1" applyFill="1" applyBorder="1" applyAlignment="1">
      <alignment horizontal="right" wrapText="1"/>
    </xf>
    <xf numFmtId="194" fontId="10" fillId="35" borderId="14" xfId="0" applyNumberFormat="1" applyFont="1" applyFill="1" applyBorder="1" applyAlignment="1">
      <alignment horizontal="right" wrapText="1"/>
    </xf>
    <xf numFmtId="194" fontId="22" fillId="35" borderId="14" xfId="47" applyNumberFormat="1" applyFont="1" applyFill="1" applyBorder="1" applyAlignment="1">
      <alignment horizontal="right" wrapText="1"/>
    </xf>
    <xf numFmtId="194" fontId="22" fillId="35" borderId="17" xfId="47" applyNumberFormat="1" applyFont="1" applyFill="1" applyBorder="1" applyAlignment="1">
      <alignment horizontal="right" wrapText="1"/>
    </xf>
    <xf numFmtId="194" fontId="10" fillId="35" borderId="14" xfId="0" applyNumberFormat="1" applyFont="1" applyFill="1" applyBorder="1" applyAlignment="1">
      <alignment horizontal="right"/>
    </xf>
    <xf numFmtId="194" fontId="22" fillId="35" borderId="16" xfId="47" applyNumberFormat="1" applyFont="1" applyFill="1" applyBorder="1" applyAlignment="1">
      <alignment horizontal="right" wrapText="1"/>
    </xf>
    <xf numFmtId="194" fontId="22" fillId="35" borderId="18" xfId="47" applyNumberFormat="1" applyFont="1" applyFill="1" applyBorder="1" applyAlignment="1">
      <alignment horizontal="right" wrapText="1"/>
    </xf>
    <xf numFmtId="194" fontId="67" fillId="35" borderId="14" xfId="0" applyNumberFormat="1" applyFont="1" applyFill="1" applyBorder="1" applyAlignment="1">
      <alignment horizontal="right"/>
    </xf>
    <xf numFmtId="194" fontId="22" fillId="35" borderId="16" xfId="0" applyNumberFormat="1" applyFont="1" applyFill="1" applyBorder="1" applyAlignment="1">
      <alignment horizontal="right" wrapText="1"/>
    </xf>
    <xf numFmtId="194" fontId="67" fillId="35" borderId="14" xfId="0" applyNumberFormat="1" applyFont="1" applyFill="1" applyBorder="1" applyAlignment="1">
      <alignment horizontal="right" wrapText="1"/>
    </xf>
    <xf numFmtId="194" fontId="71" fillId="0" borderId="16" xfId="0" applyNumberFormat="1" applyFont="1" applyFill="1" applyBorder="1" applyAlignment="1">
      <alignment horizontal="right" wrapText="1"/>
    </xf>
    <xf numFmtId="194" fontId="22" fillId="0" borderId="16" xfId="0" applyNumberFormat="1" applyFont="1" applyFill="1" applyBorder="1" applyAlignment="1">
      <alignment horizontal="right" wrapText="1"/>
    </xf>
    <xf numFmtId="194" fontId="23" fillId="0" borderId="14" xfId="53" applyNumberFormat="1" applyFont="1" applyFill="1" applyBorder="1" applyAlignment="1">
      <alignment horizontal="right" wrapText="1"/>
      <protection/>
    </xf>
    <xf numFmtId="194" fontId="23" fillId="35" borderId="14" xfId="53" applyNumberFormat="1" applyFont="1" applyFill="1" applyBorder="1" applyAlignment="1">
      <alignment horizontal="right" wrapText="1"/>
      <protection/>
    </xf>
    <xf numFmtId="194" fontId="10" fillId="35" borderId="19" xfId="0" applyNumberFormat="1" applyFont="1" applyFill="1" applyBorder="1" applyAlignment="1">
      <alignment horizontal="right"/>
    </xf>
    <xf numFmtId="198" fontId="10" fillId="35" borderId="14" xfId="43" applyNumberFormat="1" applyFont="1" applyFill="1" applyBorder="1" applyAlignment="1">
      <alignment horizontal="right"/>
    </xf>
    <xf numFmtId="194" fontId="8" fillId="35" borderId="14" xfId="0" applyNumberFormat="1" applyFont="1" applyFill="1" applyBorder="1" applyAlignment="1">
      <alignment horizontal="right"/>
    </xf>
    <xf numFmtId="0" fontId="6" fillId="33" borderId="10" xfId="0" applyFont="1" applyFill="1" applyBorder="1" applyAlignment="1">
      <alignment/>
    </xf>
    <xf numFmtId="194" fontId="8" fillId="35" borderId="10" xfId="0" applyNumberFormat="1" applyFont="1" applyFill="1" applyBorder="1" applyAlignment="1">
      <alignment horizontal="right" wrapText="1"/>
    </xf>
    <xf numFmtId="4" fontId="8" fillId="33" borderId="10" xfId="0" applyNumberFormat="1" applyFont="1" applyFill="1" applyBorder="1" applyAlignment="1">
      <alignment/>
    </xf>
    <xf numFmtId="4" fontId="10" fillId="33" borderId="10" xfId="0" applyNumberFormat="1" applyFont="1" applyFill="1" applyBorder="1" applyAlignment="1">
      <alignment/>
    </xf>
    <xf numFmtId="49" fontId="11" fillId="35" borderId="10" xfId="0" applyNumberFormat="1" applyFont="1" applyFill="1" applyBorder="1" applyAlignment="1">
      <alignment horizontal="left" vertical="top" wrapText="1"/>
    </xf>
    <xf numFmtId="194" fontId="8" fillId="33" borderId="14" xfId="0" applyNumberFormat="1" applyFont="1" applyFill="1" applyBorder="1" applyAlignment="1">
      <alignment horizontal="right"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0" fontId="25" fillId="33" borderId="10" xfId="0" applyFont="1" applyFill="1" applyBorder="1" applyAlignment="1">
      <alignment horizontal="center" vertical="center"/>
    </xf>
    <xf numFmtId="2" fontId="11" fillId="35" borderId="10" xfId="0" applyNumberFormat="1" applyFont="1" applyFill="1" applyBorder="1" applyAlignment="1">
      <alignment horizontal="left" vertical="top" wrapText="1"/>
    </xf>
    <xf numFmtId="194" fontId="22" fillId="35" borderId="0" xfId="47" applyNumberFormat="1" applyFont="1" applyFill="1" applyBorder="1" applyAlignment="1">
      <alignment horizontal="right" wrapText="1"/>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2" fillId="33" borderId="0" xfId="0" applyNumberFormat="1" applyFont="1" applyFill="1" applyAlignment="1">
      <alignment horizontal="righ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ОФНС_новые приложения к Закон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58"/>
  <sheetViews>
    <sheetView showGridLines="0" tabSelected="1" view="pageBreakPreview" zoomScaleNormal="90" zoomScaleSheetLayoutView="100" zoomScalePageLayoutView="0" workbookViewId="0" topLeftCell="A1">
      <selection activeCell="K23" sqref="K23"/>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06" t="s">
        <v>207</v>
      </c>
      <c r="C1" s="105"/>
      <c r="D1" s="105"/>
      <c r="E1" s="105"/>
    </row>
    <row r="2" spans="2:5" ht="15" customHeight="1">
      <c r="B2" s="104" t="s">
        <v>130</v>
      </c>
      <c r="C2" s="105"/>
      <c r="D2" s="105"/>
      <c r="E2" s="105"/>
    </row>
    <row r="3" spans="2:5" ht="14.25" customHeight="1">
      <c r="B3" s="104" t="s">
        <v>208</v>
      </c>
      <c r="C3" s="105"/>
      <c r="D3" s="105"/>
      <c r="E3" s="105"/>
    </row>
    <row r="4" spans="2:5" ht="14.25" customHeight="1">
      <c r="B4" s="30"/>
      <c r="C4" s="30"/>
      <c r="D4" s="97"/>
      <c r="E4" s="97"/>
    </row>
    <row r="5" spans="1:5" ht="15.75">
      <c r="A5" s="102" t="s">
        <v>125</v>
      </c>
      <c r="B5" s="102"/>
      <c r="C5" s="102"/>
      <c r="D5" s="102"/>
      <c r="E5" s="102"/>
    </row>
    <row r="6" spans="1:5" ht="12.75" customHeight="1">
      <c r="A6" s="103" t="s">
        <v>126</v>
      </c>
      <c r="B6" s="103"/>
      <c r="C6" s="103"/>
      <c r="D6" s="103"/>
      <c r="E6" s="103"/>
    </row>
    <row r="7" spans="1:5" ht="15.75">
      <c r="A7" s="102" t="s">
        <v>211</v>
      </c>
      <c r="B7" s="102"/>
      <c r="C7" s="102"/>
      <c r="D7" s="102"/>
      <c r="E7" s="102"/>
    </row>
    <row r="8" spans="1:3" ht="15.75" hidden="1">
      <c r="A8" s="20"/>
      <c r="B8" s="21"/>
      <c r="C8" s="19"/>
    </row>
    <row r="9" spans="1:5" s="5" customFormat="1" ht="40.5" customHeight="1">
      <c r="A9" s="10" t="s">
        <v>80</v>
      </c>
      <c r="B9" s="67" t="s">
        <v>42</v>
      </c>
      <c r="C9" s="17">
        <v>2023</v>
      </c>
      <c r="D9" s="68">
        <v>2024</v>
      </c>
      <c r="E9" s="68">
        <v>2025</v>
      </c>
    </row>
    <row r="10" spans="1:5" s="14" customFormat="1" ht="16.5" customHeight="1">
      <c r="A10" s="29" t="s">
        <v>8</v>
      </c>
      <c r="B10" s="46" t="s">
        <v>43</v>
      </c>
      <c r="C10" s="31">
        <f>C23+C24+C38+C50+C59+C62+C65+C75+C11</f>
        <v>517250</v>
      </c>
      <c r="D10" s="39">
        <f>D11+D23+D24+D38+D50+D59+D62+D65+D75</f>
        <v>537750</v>
      </c>
      <c r="E10" s="39">
        <f>E11+E23+E24+E38+E50+E59+E62+E65+E75</f>
        <v>556750</v>
      </c>
    </row>
    <row r="11" spans="1:5" ht="15" customHeight="1">
      <c r="A11" s="10" t="s">
        <v>91</v>
      </c>
      <c r="B11" s="46" t="s">
        <v>85</v>
      </c>
      <c r="C11" s="22">
        <v>235000</v>
      </c>
      <c r="D11" s="26">
        <v>247000</v>
      </c>
      <c r="E11" s="39">
        <v>260000</v>
      </c>
    </row>
    <row r="12" spans="1:5" s="6" customFormat="1" ht="28.5" hidden="1">
      <c r="A12" s="10"/>
      <c r="B12" s="47" t="s">
        <v>51</v>
      </c>
      <c r="C12" s="23"/>
      <c r="D12" s="25"/>
      <c r="E12" s="38"/>
    </row>
    <row r="13" spans="1:5" s="6" customFormat="1" ht="15.75" hidden="1">
      <c r="A13" s="10"/>
      <c r="B13" s="47" t="s">
        <v>109</v>
      </c>
      <c r="C13" s="23"/>
      <c r="D13" s="25"/>
      <c r="E13" s="38"/>
    </row>
    <row r="14" spans="1:5" ht="75" hidden="1">
      <c r="A14" s="12" t="s">
        <v>93</v>
      </c>
      <c r="B14" s="48" t="s">
        <v>81</v>
      </c>
      <c r="C14" s="23"/>
      <c r="D14" s="26"/>
      <c r="E14" s="39"/>
    </row>
    <row r="15" spans="1:5" ht="90" hidden="1">
      <c r="A15" s="12" t="s">
        <v>94</v>
      </c>
      <c r="B15" s="49" t="s">
        <v>87</v>
      </c>
      <c r="C15" s="23"/>
      <c r="D15" s="25"/>
      <c r="E15" s="38"/>
    </row>
    <row r="16" spans="1:5" ht="90" hidden="1">
      <c r="A16" s="12" t="s">
        <v>95</v>
      </c>
      <c r="B16" s="49" t="s">
        <v>88</v>
      </c>
      <c r="C16" s="23"/>
      <c r="D16" s="25"/>
      <c r="E16" s="38"/>
    </row>
    <row r="17" spans="1:5" ht="45" hidden="1">
      <c r="A17" s="12" t="s">
        <v>96</v>
      </c>
      <c r="B17" s="48" t="s">
        <v>83</v>
      </c>
      <c r="C17" s="23"/>
      <c r="D17" s="25"/>
      <c r="E17" s="38"/>
    </row>
    <row r="18" spans="1:5" ht="90" hidden="1">
      <c r="A18" s="12" t="s">
        <v>97</v>
      </c>
      <c r="B18" s="49" t="s">
        <v>89</v>
      </c>
      <c r="C18" s="23"/>
      <c r="D18" s="25"/>
      <c r="E18" s="38"/>
    </row>
    <row r="19" spans="1:5" ht="71.25" customHeight="1" hidden="1">
      <c r="A19" s="12" t="s">
        <v>68</v>
      </c>
      <c r="B19" s="49" t="s">
        <v>4</v>
      </c>
      <c r="C19" s="23"/>
      <c r="D19" s="25"/>
      <c r="E19" s="38"/>
    </row>
    <row r="20" spans="1:5" ht="90" hidden="1">
      <c r="A20" s="12" t="s">
        <v>98</v>
      </c>
      <c r="B20" s="49" t="s">
        <v>67</v>
      </c>
      <c r="C20" s="23"/>
      <c r="D20" s="25"/>
      <c r="E20" s="38"/>
    </row>
    <row r="21" spans="1:5" ht="90" hidden="1">
      <c r="A21" s="12" t="s">
        <v>99</v>
      </c>
      <c r="B21" s="48" t="s">
        <v>92</v>
      </c>
      <c r="C21" s="23"/>
      <c r="D21" s="25"/>
      <c r="E21" s="38"/>
    </row>
    <row r="22" spans="1:5" s="2" customFormat="1" ht="15.75" hidden="1">
      <c r="A22" s="13"/>
      <c r="B22" s="50" t="s">
        <v>110</v>
      </c>
      <c r="C22" s="23"/>
      <c r="D22" s="25"/>
      <c r="E22" s="38"/>
    </row>
    <row r="23" spans="1:5" s="2" customFormat="1" ht="15" customHeight="1">
      <c r="A23" s="10" t="s">
        <v>129</v>
      </c>
      <c r="B23" s="51" t="s">
        <v>111</v>
      </c>
      <c r="C23" s="22">
        <v>13500</v>
      </c>
      <c r="D23" s="26">
        <v>14000</v>
      </c>
      <c r="E23" s="39">
        <v>14500</v>
      </c>
    </row>
    <row r="24" spans="1:5" ht="14.25" customHeight="1">
      <c r="A24" s="10" t="s">
        <v>45</v>
      </c>
      <c r="B24" s="46" t="s">
        <v>44</v>
      </c>
      <c r="C24" s="22">
        <f>SUM(C34:C37)</f>
        <v>136500</v>
      </c>
      <c r="D24" s="26">
        <f>D34+D35+D36+D37</f>
        <v>141700</v>
      </c>
      <c r="E24" s="39">
        <f>E34+E35+E36+E37</f>
        <v>146700</v>
      </c>
    </row>
    <row r="25" spans="1:5" s="2" customFormat="1" ht="30" hidden="1">
      <c r="A25" s="9"/>
      <c r="B25" s="52" t="s">
        <v>57</v>
      </c>
      <c r="C25" s="23"/>
      <c r="D25" s="25"/>
      <c r="E25" s="38"/>
    </row>
    <row r="26" spans="1:5" ht="15" customHeight="1" hidden="1">
      <c r="A26" s="10"/>
      <c r="B26" s="53" t="s">
        <v>82</v>
      </c>
      <c r="C26" s="23"/>
      <c r="D26" s="25"/>
      <c r="E26" s="38"/>
    </row>
    <row r="27" spans="1:5" s="4" customFormat="1" ht="45" hidden="1">
      <c r="A27" s="9" t="s">
        <v>100</v>
      </c>
      <c r="B27" s="52" t="s">
        <v>58</v>
      </c>
      <c r="C27" s="23"/>
      <c r="D27" s="25"/>
      <c r="E27" s="38"/>
    </row>
    <row r="28" spans="1:5" s="4" customFormat="1" ht="45" hidden="1">
      <c r="A28" s="9" t="s">
        <v>101</v>
      </c>
      <c r="B28" s="52" t="s">
        <v>59</v>
      </c>
      <c r="C28" s="23"/>
      <c r="D28" s="25"/>
      <c r="E28" s="38"/>
    </row>
    <row r="29" spans="1:5" s="4" customFormat="1" ht="30" hidden="1">
      <c r="A29" s="9" t="s">
        <v>102</v>
      </c>
      <c r="B29" s="52" t="s">
        <v>60</v>
      </c>
      <c r="C29" s="23"/>
      <c r="D29" s="25"/>
      <c r="E29" s="38"/>
    </row>
    <row r="30" spans="1:5" s="4" customFormat="1" ht="60" hidden="1">
      <c r="A30" s="9" t="s">
        <v>103</v>
      </c>
      <c r="B30" s="52" t="s">
        <v>61</v>
      </c>
      <c r="C30" s="23"/>
      <c r="D30" s="25"/>
      <c r="E30" s="38"/>
    </row>
    <row r="31" spans="1:5" s="2" customFormat="1" ht="30" hidden="1">
      <c r="A31" s="9" t="s">
        <v>48</v>
      </c>
      <c r="B31" s="52" t="s">
        <v>46</v>
      </c>
      <c r="C31" s="23"/>
      <c r="D31" s="25"/>
      <c r="E31" s="38"/>
    </row>
    <row r="32" spans="1:5" s="2" customFormat="1" ht="15.75" hidden="1">
      <c r="A32" s="9" t="s">
        <v>49</v>
      </c>
      <c r="B32" s="52" t="s">
        <v>47</v>
      </c>
      <c r="C32" s="23"/>
      <c r="D32" s="25"/>
      <c r="E32" s="38"/>
    </row>
    <row r="33" spans="1:5" s="2" customFormat="1" ht="13.5" customHeight="1">
      <c r="A33" s="9"/>
      <c r="B33" s="52" t="s">
        <v>112</v>
      </c>
      <c r="C33" s="23"/>
      <c r="D33" s="25"/>
      <c r="E33" s="38"/>
    </row>
    <row r="34" spans="1:5" s="2" customFormat="1" ht="27" customHeight="1">
      <c r="A34" s="10" t="s">
        <v>115</v>
      </c>
      <c r="B34" s="53" t="s">
        <v>113</v>
      </c>
      <c r="C34" s="23">
        <v>80000</v>
      </c>
      <c r="D34" s="25">
        <v>85000</v>
      </c>
      <c r="E34" s="38">
        <v>90000</v>
      </c>
    </row>
    <row r="35" spans="1:5" s="2" customFormat="1" ht="16.5" customHeight="1" hidden="1">
      <c r="A35" s="10" t="s">
        <v>114</v>
      </c>
      <c r="B35" s="53" t="s">
        <v>116</v>
      </c>
      <c r="C35" s="23"/>
      <c r="D35" s="25"/>
      <c r="E35" s="38"/>
    </row>
    <row r="36" spans="1:5" s="2" customFormat="1" ht="15" customHeight="1">
      <c r="A36" s="10" t="s">
        <v>117</v>
      </c>
      <c r="B36" s="53" t="s">
        <v>118</v>
      </c>
      <c r="C36" s="23">
        <v>50000</v>
      </c>
      <c r="D36" s="25">
        <v>50000</v>
      </c>
      <c r="E36" s="38">
        <v>50000</v>
      </c>
    </row>
    <row r="37" spans="1:5" s="2" customFormat="1" ht="15.75" customHeight="1">
      <c r="A37" s="10" t="s">
        <v>119</v>
      </c>
      <c r="B37" s="53" t="s">
        <v>120</v>
      </c>
      <c r="C37" s="23">
        <v>6500</v>
      </c>
      <c r="D37" s="25">
        <v>6700</v>
      </c>
      <c r="E37" s="38">
        <v>6700</v>
      </c>
    </row>
    <row r="38" spans="1:5" s="7" customFormat="1" ht="18" customHeight="1">
      <c r="A38" s="10" t="s">
        <v>7</v>
      </c>
      <c r="B38" s="46" t="s">
        <v>62</v>
      </c>
      <c r="C38" s="22">
        <f>SUM(C46:C49)</f>
        <v>104800</v>
      </c>
      <c r="D38" s="26">
        <f>D46+D47+D48+D49</f>
        <v>106800</v>
      </c>
      <c r="E38" s="39">
        <f>E46+E47+E48+E49</f>
        <v>107100</v>
      </c>
    </row>
    <row r="39" spans="1:5" s="1" customFormat="1" ht="39" customHeight="1" hidden="1">
      <c r="A39" s="10" t="s">
        <v>11</v>
      </c>
      <c r="B39" s="53" t="s">
        <v>38</v>
      </c>
      <c r="C39" s="24"/>
      <c r="D39" s="24"/>
      <c r="E39" s="69"/>
    </row>
    <row r="40" spans="1:5" ht="15.75" hidden="1">
      <c r="A40" s="10" t="s">
        <v>9</v>
      </c>
      <c r="B40" s="46" t="s">
        <v>63</v>
      </c>
      <c r="C40" s="24"/>
      <c r="D40" s="24"/>
      <c r="E40" s="69"/>
    </row>
    <row r="41" spans="1:5" s="7" customFormat="1" ht="60" hidden="1">
      <c r="A41" s="10" t="s">
        <v>10</v>
      </c>
      <c r="B41" s="54" t="s">
        <v>39</v>
      </c>
      <c r="C41" s="24"/>
      <c r="D41" s="24"/>
      <c r="E41" s="69"/>
    </row>
    <row r="42" spans="1:5" s="1" customFormat="1" ht="90" hidden="1">
      <c r="A42" s="10" t="s">
        <v>12</v>
      </c>
      <c r="B42" s="53" t="s">
        <v>35</v>
      </c>
      <c r="C42" s="24"/>
      <c r="D42" s="24"/>
      <c r="E42" s="69"/>
    </row>
    <row r="43" spans="1:5" s="7" customFormat="1" ht="60" hidden="1">
      <c r="A43" s="10" t="s">
        <v>13</v>
      </c>
      <c r="B43" s="54" t="s">
        <v>40</v>
      </c>
      <c r="C43" s="24"/>
      <c r="D43" s="24"/>
      <c r="E43" s="69"/>
    </row>
    <row r="44" spans="1:5" s="1" customFormat="1" ht="90" hidden="1">
      <c r="A44" s="10" t="s">
        <v>14</v>
      </c>
      <c r="B44" s="53" t="s">
        <v>41</v>
      </c>
      <c r="C44" s="24"/>
      <c r="D44" s="24"/>
      <c r="E44" s="69"/>
    </row>
    <row r="45" spans="1:5" s="1" customFormat="1" ht="13.5" customHeight="1">
      <c r="A45" s="10"/>
      <c r="B45" s="52" t="s">
        <v>112</v>
      </c>
      <c r="C45" s="24"/>
      <c r="D45" s="24"/>
      <c r="E45" s="69"/>
    </row>
    <row r="46" spans="1:5" s="1" customFormat="1" ht="17.25" customHeight="1">
      <c r="A46" s="10" t="s">
        <v>121</v>
      </c>
      <c r="B46" s="53" t="s">
        <v>122</v>
      </c>
      <c r="C46" s="25">
        <v>4000</v>
      </c>
      <c r="D46" s="25">
        <v>4200</v>
      </c>
      <c r="E46" s="38">
        <v>4400</v>
      </c>
    </row>
    <row r="47" spans="1:5" s="1" customFormat="1" ht="15.75" customHeight="1">
      <c r="A47" s="10" t="s">
        <v>128</v>
      </c>
      <c r="B47" s="53" t="s">
        <v>127</v>
      </c>
      <c r="C47" s="25">
        <v>65000</v>
      </c>
      <c r="D47" s="23">
        <v>65300</v>
      </c>
      <c r="E47" s="45">
        <v>65300</v>
      </c>
    </row>
    <row r="48" spans="1:5" s="1" customFormat="1" ht="15.75" customHeight="1">
      <c r="A48" s="10" t="s">
        <v>123</v>
      </c>
      <c r="B48" s="53" t="s">
        <v>124</v>
      </c>
      <c r="C48" s="23">
        <v>29000</v>
      </c>
      <c r="D48" s="23">
        <v>30000</v>
      </c>
      <c r="E48" s="45">
        <v>30000</v>
      </c>
    </row>
    <row r="49" spans="1:5" s="1" customFormat="1" ht="16.5" customHeight="1">
      <c r="A49" s="10" t="s">
        <v>9</v>
      </c>
      <c r="B49" s="53" t="s">
        <v>63</v>
      </c>
      <c r="C49" s="25">
        <v>6800</v>
      </c>
      <c r="D49" s="25">
        <v>7300</v>
      </c>
      <c r="E49" s="38">
        <v>7400</v>
      </c>
    </row>
    <row r="50" spans="1:5" s="7" customFormat="1" ht="14.25" customHeight="1">
      <c r="A50" s="10" t="s">
        <v>15</v>
      </c>
      <c r="B50" s="46" t="s">
        <v>50</v>
      </c>
      <c r="C50" s="26">
        <v>3200</v>
      </c>
      <c r="D50" s="26">
        <v>3500</v>
      </c>
      <c r="E50" s="39">
        <v>3700</v>
      </c>
    </row>
    <row r="51" spans="1:5" s="7" customFormat="1" ht="75" hidden="1">
      <c r="A51" s="10" t="s">
        <v>16</v>
      </c>
      <c r="B51" s="53" t="s">
        <v>37</v>
      </c>
      <c r="C51" s="24"/>
      <c r="D51" s="24"/>
      <c r="E51" s="69"/>
    </row>
    <row r="52" spans="1:5" s="7" customFormat="1" ht="90" hidden="1">
      <c r="A52" s="10" t="s">
        <v>2</v>
      </c>
      <c r="B52" s="55" t="s">
        <v>1</v>
      </c>
      <c r="C52" s="24"/>
      <c r="D52" s="24"/>
      <c r="E52" s="69"/>
    </row>
    <row r="53" spans="1:5" s="7" customFormat="1" ht="90" hidden="1">
      <c r="A53" s="10" t="s">
        <v>3</v>
      </c>
      <c r="B53" s="55" t="s">
        <v>5</v>
      </c>
      <c r="C53" s="24"/>
      <c r="D53" s="24"/>
      <c r="E53" s="69"/>
    </row>
    <row r="54" spans="1:5" s="7" customFormat="1" ht="90" hidden="1">
      <c r="A54" s="10" t="s">
        <v>84</v>
      </c>
      <c r="B54" s="55" t="s">
        <v>69</v>
      </c>
      <c r="C54" s="24"/>
      <c r="D54" s="24"/>
      <c r="E54" s="69"/>
    </row>
    <row r="55" spans="1:5" s="7" customFormat="1" ht="30" hidden="1">
      <c r="A55" s="10" t="s">
        <v>17</v>
      </c>
      <c r="B55" s="53" t="s">
        <v>56</v>
      </c>
      <c r="C55" s="24"/>
      <c r="D55" s="24"/>
      <c r="E55" s="69"/>
    </row>
    <row r="56" spans="1:5" s="7" customFormat="1" ht="24" customHeight="1" hidden="1">
      <c r="A56" s="10" t="s">
        <v>66</v>
      </c>
      <c r="B56" s="56" t="s">
        <v>70</v>
      </c>
      <c r="C56" s="24"/>
      <c r="D56" s="24"/>
      <c r="E56" s="69"/>
    </row>
    <row r="57" spans="1:5" s="7" customFormat="1" ht="90" hidden="1">
      <c r="A57" s="10" t="s">
        <v>78</v>
      </c>
      <c r="B57" s="56" t="s">
        <v>71</v>
      </c>
      <c r="C57" s="24"/>
      <c r="D57" s="24"/>
      <c r="E57" s="69"/>
    </row>
    <row r="58" spans="1:5" s="7" customFormat="1" ht="90" hidden="1">
      <c r="A58" s="10" t="s">
        <v>79</v>
      </c>
      <c r="B58" s="56" t="s">
        <v>72</v>
      </c>
      <c r="C58" s="24"/>
      <c r="D58" s="24"/>
      <c r="E58" s="69"/>
    </row>
    <row r="59" spans="1:5" ht="45" customHeight="1">
      <c r="A59" s="10" t="s">
        <v>18</v>
      </c>
      <c r="B59" s="57" t="s">
        <v>55</v>
      </c>
      <c r="C59" s="26">
        <f>SUM(C60:C61)</f>
        <v>16700</v>
      </c>
      <c r="D59" s="22">
        <f>SUM(D60:D61)</f>
        <v>16700</v>
      </c>
      <c r="E59" s="31">
        <f>SUM(E60:E61)</f>
        <v>16700</v>
      </c>
    </row>
    <row r="60" spans="1:5" ht="91.5" customHeight="1">
      <c r="A60" s="10" t="s">
        <v>19</v>
      </c>
      <c r="B60" s="48" t="s">
        <v>209</v>
      </c>
      <c r="C60" s="25">
        <v>15000</v>
      </c>
      <c r="D60" s="25">
        <v>15000</v>
      </c>
      <c r="E60" s="25">
        <v>15000</v>
      </c>
    </row>
    <row r="61" spans="1:5" ht="90">
      <c r="A61" s="29" t="s">
        <v>86</v>
      </c>
      <c r="B61" s="58" t="s">
        <v>210</v>
      </c>
      <c r="C61" s="25">
        <v>1700</v>
      </c>
      <c r="D61" s="25">
        <v>1700</v>
      </c>
      <c r="E61" s="25">
        <v>1700</v>
      </c>
    </row>
    <row r="62" spans="1:5" s="1" customFormat="1" ht="15.75" customHeight="1">
      <c r="A62" s="10" t="s">
        <v>76</v>
      </c>
      <c r="B62" s="51" t="s">
        <v>77</v>
      </c>
      <c r="C62" s="22">
        <v>3200</v>
      </c>
      <c r="D62" s="22">
        <v>3200</v>
      </c>
      <c r="E62" s="31">
        <v>3200</v>
      </c>
    </row>
    <row r="63" spans="1:5" ht="28.5" hidden="1">
      <c r="A63" s="10" t="s">
        <v>20</v>
      </c>
      <c r="B63" s="46" t="s">
        <v>30</v>
      </c>
      <c r="C63" s="23"/>
      <c r="D63" s="24"/>
      <c r="E63" s="69"/>
    </row>
    <row r="64" spans="1:5" ht="43.5" customHeight="1" hidden="1">
      <c r="A64" s="10" t="s">
        <v>33</v>
      </c>
      <c r="B64" s="48" t="s">
        <v>34</v>
      </c>
      <c r="C64" s="23"/>
      <c r="D64" s="24"/>
      <c r="E64" s="69"/>
    </row>
    <row r="65" spans="1:5" ht="28.5" customHeight="1">
      <c r="A65" s="10" t="s">
        <v>21</v>
      </c>
      <c r="B65" s="46" t="s">
        <v>52</v>
      </c>
      <c r="C65" s="22">
        <f>850+500</f>
        <v>1350</v>
      </c>
      <c r="D65" s="22">
        <v>1350</v>
      </c>
      <c r="E65" s="31">
        <v>1350</v>
      </c>
    </row>
    <row r="66" spans="1:5" ht="30" hidden="1">
      <c r="A66" s="10" t="s">
        <v>22</v>
      </c>
      <c r="B66" s="53" t="s">
        <v>53</v>
      </c>
      <c r="C66" s="27"/>
      <c r="D66" s="27"/>
      <c r="E66" s="70"/>
    </row>
    <row r="67" spans="1:5" ht="90" hidden="1">
      <c r="A67" s="10" t="s">
        <v>23</v>
      </c>
      <c r="B67" s="56" t="s">
        <v>73</v>
      </c>
      <c r="C67" s="27"/>
      <c r="D67" s="27"/>
      <c r="E67" s="70"/>
    </row>
    <row r="68" spans="1:5" ht="90" hidden="1">
      <c r="A68" s="10" t="s">
        <v>25</v>
      </c>
      <c r="B68" s="56" t="s">
        <v>65</v>
      </c>
      <c r="C68" s="27"/>
      <c r="D68" s="27"/>
      <c r="E68" s="70"/>
    </row>
    <row r="69" spans="1:5" ht="90" hidden="1">
      <c r="A69" s="10" t="s">
        <v>24</v>
      </c>
      <c r="B69" s="56" t="s">
        <v>74</v>
      </c>
      <c r="C69" s="27"/>
      <c r="D69" s="27"/>
      <c r="E69" s="70"/>
    </row>
    <row r="70" spans="1:5" ht="90" hidden="1">
      <c r="A70" s="10" t="s">
        <v>26</v>
      </c>
      <c r="B70" s="56" t="s">
        <v>75</v>
      </c>
      <c r="C70" s="27"/>
      <c r="D70" s="27"/>
      <c r="E70" s="70"/>
    </row>
    <row r="71" spans="1:5" ht="60" hidden="1">
      <c r="A71" s="10" t="s">
        <v>27</v>
      </c>
      <c r="B71" s="53" t="s">
        <v>104</v>
      </c>
      <c r="C71" s="27"/>
      <c r="D71" s="27"/>
      <c r="E71" s="70"/>
    </row>
    <row r="72" spans="1:5" ht="60" hidden="1">
      <c r="A72" s="10" t="s">
        <v>28</v>
      </c>
      <c r="B72" s="53" t="s">
        <v>105</v>
      </c>
      <c r="C72" s="27"/>
      <c r="D72" s="27"/>
      <c r="E72" s="70"/>
    </row>
    <row r="73" spans="1:5" ht="30" hidden="1">
      <c r="A73" s="10" t="s">
        <v>29</v>
      </c>
      <c r="B73" s="53" t="s">
        <v>106</v>
      </c>
      <c r="C73" s="27"/>
      <c r="D73" s="27"/>
      <c r="E73" s="70"/>
    </row>
    <row r="74" spans="1:5" ht="4.5" customHeight="1" hidden="1">
      <c r="A74" s="10" t="s">
        <v>108</v>
      </c>
      <c r="B74" s="53" t="s">
        <v>107</v>
      </c>
      <c r="C74" s="27"/>
      <c r="D74" s="27"/>
      <c r="E74" s="70"/>
    </row>
    <row r="75" spans="1:5" ht="15" customHeight="1">
      <c r="A75" s="10" t="s">
        <v>54</v>
      </c>
      <c r="B75" s="46" t="s">
        <v>31</v>
      </c>
      <c r="C75" s="22">
        <v>3000</v>
      </c>
      <c r="D75" s="22">
        <v>3500</v>
      </c>
      <c r="E75" s="31">
        <v>3500</v>
      </c>
    </row>
    <row r="76" spans="1:5" ht="16.5" customHeight="1">
      <c r="A76" s="29" t="s">
        <v>0</v>
      </c>
      <c r="B76" s="59" t="s">
        <v>32</v>
      </c>
      <c r="C76" s="71">
        <f>C80+C103+C122+C77+C130+C78+C79</f>
        <v>1513104.5</v>
      </c>
      <c r="D76" s="92">
        <f>D80+D103+D122+D77+D130+D78</f>
        <v>676884.9</v>
      </c>
      <c r="E76" s="92">
        <f>E80+E103+E122+E77+E130+E78</f>
        <v>619477.7000000001</v>
      </c>
    </row>
    <row r="77" spans="1:5" ht="57">
      <c r="A77" s="10" t="s">
        <v>131</v>
      </c>
      <c r="B77" s="59" t="s">
        <v>161</v>
      </c>
      <c r="C77" s="72">
        <v>315740.1</v>
      </c>
      <c r="D77" s="28">
        <v>115584.9</v>
      </c>
      <c r="E77" s="28">
        <v>33812.4</v>
      </c>
    </row>
    <row r="78" spans="1:5" ht="58.5" customHeight="1" hidden="1">
      <c r="A78" s="12" t="s">
        <v>132</v>
      </c>
      <c r="B78" s="59" t="s">
        <v>162</v>
      </c>
      <c r="C78" s="73"/>
      <c r="D78" s="91"/>
      <c r="E78" s="91"/>
    </row>
    <row r="79" spans="1:5" ht="42.75" hidden="1">
      <c r="A79" s="10" t="s">
        <v>195</v>
      </c>
      <c r="B79" s="59" t="s">
        <v>194</v>
      </c>
      <c r="C79" s="96"/>
      <c r="D79" s="91"/>
      <c r="E79" s="91"/>
    </row>
    <row r="80" spans="1:5" ht="15.75">
      <c r="A80" s="10" t="s">
        <v>133</v>
      </c>
      <c r="B80" s="59" t="s">
        <v>64</v>
      </c>
      <c r="C80" s="74">
        <f>SUM(C81:C102)</f>
        <v>735008.4</v>
      </c>
      <c r="D80" s="93">
        <f>SUM(D81:D102)</f>
        <v>147887.5</v>
      </c>
      <c r="E80" s="93">
        <f>SUM(E81:E102)</f>
        <v>182378.90000000002</v>
      </c>
    </row>
    <row r="81" spans="1:5" ht="44.25" customHeight="1">
      <c r="A81" s="10" t="s">
        <v>134</v>
      </c>
      <c r="B81" s="60" t="s">
        <v>163</v>
      </c>
      <c r="C81" s="75">
        <v>519139.2</v>
      </c>
      <c r="D81" s="94"/>
      <c r="E81" s="94"/>
    </row>
    <row r="82" spans="1:5" ht="30" customHeight="1">
      <c r="A82" s="10" t="s">
        <v>137</v>
      </c>
      <c r="B82" s="61" t="s">
        <v>164</v>
      </c>
      <c r="C82" s="76">
        <v>3459.1</v>
      </c>
      <c r="D82" s="94">
        <v>3459.1</v>
      </c>
      <c r="E82" s="94">
        <v>3459.1</v>
      </c>
    </row>
    <row r="83" spans="1:5" ht="30" hidden="1">
      <c r="A83" s="10" t="s">
        <v>137</v>
      </c>
      <c r="B83" s="61" t="s">
        <v>165</v>
      </c>
      <c r="C83" s="77"/>
      <c r="D83" s="94"/>
      <c r="E83" s="94"/>
    </row>
    <row r="84" spans="1:5" ht="30">
      <c r="A84" s="10" t="s">
        <v>193</v>
      </c>
      <c r="B84" s="62" t="s">
        <v>166</v>
      </c>
      <c r="C84" s="78">
        <v>24986.2</v>
      </c>
      <c r="D84" s="94">
        <v>339.1</v>
      </c>
      <c r="E84" s="94"/>
    </row>
    <row r="85" spans="1:5" ht="30">
      <c r="A85" s="10" t="s">
        <v>137</v>
      </c>
      <c r="B85" s="61" t="s">
        <v>167</v>
      </c>
      <c r="C85" s="79">
        <v>3007</v>
      </c>
      <c r="D85" s="94"/>
      <c r="E85" s="94"/>
    </row>
    <row r="86" spans="1:5" ht="46.5" customHeight="1">
      <c r="A86" s="10" t="s">
        <v>137</v>
      </c>
      <c r="B86" s="63" t="s">
        <v>168</v>
      </c>
      <c r="C86" s="79">
        <v>85268</v>
      </c>
      <c r="D86" s="94">
        <v>20576.4</v>
      </c>
      <c r="E86" s="94">
        <v>49486.5</v>
      </c>
    </row>
    <row r="87" spans="1:5" ht="45" customHeight="1">
      <c r="A87" s="10" t="s">
        <v>137</v>
      </c>
      <c r="B87" s="61" t="s">
        <v>169</v>
      </c>
      <c r="C87" s="80">
        <v>22891.9</v>
      </c>
      <c r="D87" s="94">
        <v>11514.2</v>
      </c>
      <c r="E87" s="94">
        <v>7836.2</v>
      </c>
    </row>
    <row r="88" spans="1:5" ht="30">
      <c r="A88" s="10" t="s">
        <v>138</v>
      </c>
      <c r="B88" s="61" t="s">
        <v>139</v>
      </c>
      <c r="C88" s="76"/>
      <c r="D88" s="94"/>
      <c r="E88" s="94"/>
    </row>
    <row r="89" spans="1:5" ht="58.5" customHeight="1">
      <c r="A89" s="10" t="s">
        <v>137</v>
      </c>
      <c r="B89" s="61" t="s">
        <v>170</v>
      </c>
      <c r="C89" s="76">
        <v>18565</v>
      </c>
      <c r="D89" s="94">
        <v>33470.4</v>
      </c>
      <c r="E89" s="94">
        <v>33470.4</v>
      </c>
    </row>
    <row r="90" spans="1:5" ht="76.5" customHeight="1">
      <c r="A90" s="10" t="s">
        <v>137</v>
      </c>
      <c r="B90" s="61" t="s">
        <v>171</v>
      </c>
      <c r="C90" s="76">
        <v>17665</v>
      </c>
      <c r="D90" s="94">
        <v>40000</v>
      </c>
      <c r="E90" s="94">
        <v>40000</v>
      </c>
    </row>
    <row r="91" spans="1:5" ht="31.5" customHeight="1" hidden="1">
      <c r="A91" s="10" t="s">
        <v>156</v>
      </c>
      <c r="B91" s="61" t="s">
        <v>157</v>
      </c>
      <c r="C91" s="76"/>
      <c r="D91" s="94"/>
      <c r="E91" s="94"/>
    </row>
    <row r="92" spans="1:5" ht="75" customHeight="1">
      <c r="A92" s="41" t="s">
        <v>140</v>
      </c>
      <c r="B92" s="61" t="s">
        <v>172</v>
      </c>
      <c r="C92" s="78">
        <v>999.9</v>
      </c>
      <c r="D92" s="94">
        <v>991.9</v>
      </c>
      <c r="E92" s="94">
        <v>595.1</v>
      </c>
    </row>
    <row r="93" spans="1:5" ht="75">
      <c r="A93" s="10" t="s">
        <v>137</v>
      </c>
      <c r="B93" s="62" t="s">
        <v>179</v>
      </c>
      <c r="C93" s="81">
        <v>10000</v>
      </c>
      <c r="D93" s="94">
        <v>10000</v>
      </c>
      <c r="E93" s="94">
        <v>10000</v>
      </c>
    </row>
    <row r="94" spans="1:5" ht="138" customHeight="1">
      <c r="A94" s="18" t="s">
        <v>141</v>
      </c>
      <c r="B94" s="100" t="s">
        <v>205</v>
      </c>
      <c r="C94" s="82">
        <v>16086</v>
      </c>
      <c r="D94" s="94">
        <v>16086</v>
      </c>
      <c r="E94" s="94">
        <v>16086</v>
      </c>
    </row>
    <row r="95" spans="1:5" ht="60" hidden="1">
      <c r="A95" s="10" t="s">
        <v>137</v>
      </c>
      <c r="B95" s="62" t="s">
        <v>180</v>
      </c>
      <c r="C95" s="83"/>
      <c r="D95" s="94"/>
      <c r="E95" s="94"/>
    </row>
    <row r="96" spans="1:5" ht="45" customHeight="1" hidden="1">
      <c r="A96" s="10" t="s">
        <v>137</v>
      </c>
      <c r="B96" s="62" t="s">
        <v>160</v>
      </c>
      <c r="C96" s="78"/>
      <c r="D96" s="94"/>
      <c r="E96" s="94"/>
    </row>
    <row r="97" spans="1:5" ht="30">
      <c r="A97" s="10" t="s">
        <v>137</v>
      </c>
      <c r="B97" s="62" t="s">
        <v>142</v>
      </c>
      <c r="C97" s="82">
        <v>1455</v>
      </c>
      <c r="D97" s="94">
        <v>8727.5</v>
      </c>
      <c r="E97" s="94">
        <v>1455</v>
      </c>
    </row>
    <row r="98" spans="1:5" ht="30">
      <c r="A98" s="10" t="s">
        <v>137</v>
      </c>
      <c r="B98" s="62" t="s">
        <v>143</v>
      </c>
      <c r="C98" s="82">
        <v>8704</v>
      </c>
      <c r="D98" s="94">
        <v>110.9</v>
      </c>
      <c r="E98" s="94">
        <v>18658.1</v>
      </c>
    </row>
    <row r="99" spans="1:5" ht="45" hidden="1">
      <c r="A99" s="10" t="s">
        <v>137</v>
      </c>
      <c r="B99" s="62" t="s">
        <v>154</v>
      </c>
      <c r="C99" s="82"/>
      <c r="D99" s="94"/>
      <c r="E99" s="94"/>
    </row>
    <row r="100" spans="1:5" ht="45" hidden="1">
      <c r="A100" s="10" t="s">
        <v>137</v>
      </c>
      <c r="B100" s="62" t="s">
        <v>196</v>
      </c>
      <c r="C100" s="98"/>
      <c r="D100" s="94"/>
      <c r="E100" s="94"/>
    </row>
    <row r="101" spans="1:5" ht="38.25">
      <c r="A101" s="10" t="s">
        <v>137</v>
      </c>
      <c r="B101" s="15" t="s">
        <v>188</v>
      </c>
      <c r="C101" s="44">
        <v>983.6</v>
      </c>
      <c r="D101" s="44">
        <v>743</v>
      </c>
      <c r="E101" s="94"/>
    </row>
    <row r="102" spans="1:5" ht="38.25">
      <c r="A102" s="10" t="s">
        <v>137</v>
      </c>
      <c r="B102" s="15" t="s">
        <v>206</v>
      </c>
      <c r="C102" s="101">
        <v>1798.5</v>
      </c>
      <c r="D102" s="44">
        <v>1869</v>
      </c>
      <c r="E102" s="94">
        <v>1332.5</v>
      </c>
    </row>
    <row r="103" spans="1:5" ht="15.75">
      <c r="A103" s="40" t="s">
        <v>144</v>
      </c>
      <c r="B103" s="64" t="s">
        <v>36</v>
      </c>
      <c r="C103" s="84">
        <f>SUM(C104:C121)</f>
        <v>75679.70000000001</v>
      </c>
      <c r="D103" s="93">
        <f>SUM(D104:D121)</f>
        <v>98542.29999999999</v>
      </c>
      <c r="E103" s="93">
        <f>SUM(E104:E121)</f>
        <v>88416.2</v>
      </c>
    </row>
    <row r="104" spans="1:5" ht="75">
      <c r="A104" s="10" t="s">
        <v>145</v>
      </c>
      <c r="B104" s="62" t="s">
        <v>173</v>
      </c>
      <c r="C104" s="85">
        <v>8131.4</v>
      </c>
      <c r="D104" s="94">
        <v>8131.4</v>
      </c>
      <c r="E104" s="94">
        <v>8131.4</v>
      </c>
    </row>
    <row r="105" spans="1:5" ht="75" hidden="1">
      <c r="A105" s="10" t="s">
        <v>146</v>
      </c>
      <c r="B105" s="62" t="s">
        <v>174</v>
      </c>
      <c r="C105" s="75"/>
      <c r="D105" s="94"/>
      <c r="E105" s="94"/>
    </row>
    <row r="106" spans="1:5" ht="135">
      <c r="A106" s="10" t="s">
        <v>145</v>
      </c>
      <c r="B106" s="62" t="s">
        <v>182</v>
      </c>
      <c r="C106" s="78">
        <v>2556.5</v>
      </c>
      <c r="D106" s="94">
        <v>2556.5</v>
      </c>
      <c r="E106" s="94">
        <v>3993</v>
      </c>
    </row>
    <row r="107" spans="1:5" ht="44.25" customHeight="1">
      <c r="A107" s="10" t="s">
        <v>145</v>
      </c>
      <c r="B107" s="62" t="s">
        <v>183</v>
      </c>
      <c r="C107" s="85">
        <v>1168.5</v>
      </c>
      <c r="D107" s="94">
        <v>1168.5</v>
      </c>
      <c r="E107" s="94">
        <v>1168.5</v>
      </c>
    </row>
    <row r="108" spans="1:5" ht="120">
      <c r="A108" s="10" t="s">
        <v>145</v>
      </c>
      <c r="B108" s="62" t="s">
        <v>184</v>
      </c>
      <c r="C108" s="85">
        <v>1165.2</v>
      </c>
      <c r="D108" s="94">
        <v>1165.2</v>
      </c>
      <c r="E108" s="94">
        <v>1165.2</v>
      </c>
    </row>
    <row r="109" spans="1:5" ht="105">
      <c r="A109" s="10" t="s">
        <v>145</v>
      </c>
      <c r="B109" s="62" t="s">
        <v>177</v>
      </c>
      <c r="C109" s="85">
        <v>1988.8</v>
      </c>
      <c r="D109" s="94">
        <v>1988.8</v>
      </c>
      <c r="E109" s="94">
        <v>1988.8</v>
      </c>
    </row>
    <row r="110" spans="1:5" ht="60">
      <c r="A110" s="10" t="s">
        <v>145</v>
      </c>
      <c r="B110" s="62" t="s">
        <v>178</v>
      </c>
      <c r="C110" s="82">
        <v>638.4</v>
      </c>
      <c r="D110" s="94">
        <v>638.4</v>
      </c>
      <c r="E110" s="94">
        <v>638.4</v>
      </c>
    </row>
    <row r="111" spans="1:5" ht="124.5" customHeight="1">
      <c r="A111" s="10" t="s">
        <v>145</v>
      </c>
      <c r="B111" s="62" t="s">
        <v>201</v>
      </c>
      <c r="C111" s="82">
        <v>423</v>
      </c>
      <c r="D111" s="94">
        <v>429.6</v>
      </c>
      <c r="E111" s="94">
        <v>436.6</v>
      </c>
    </row>
    <row r="112" spans="1:5" ht="75">
      <c r="A112" s="10" t="s">
        <v>147</v>
      </c>
      <c r="B112" s="65" t="s">
        <v>175</v>
      </c>
      <c r="C112" s="85">
        <v>29703.3</v>
      </c>
      <c r="D112" s="94">
        <v>52465.3</v>
      </c>
      <c r="E112" s="94">
        <v>44269.9</v>
      </c>
    </row>
    <row r="113" spans="1:5" ht="75" hidden="1">
      <c r="A113" s="10" t="s">
        <v>145</v>
      </c>
      <c r="B113" s="61" t="s">
        <v>175</v>
      </c>
      <c r="C113" s="86"/>
      <c r="D113" s="94"/>
      <c r="E113" s="94"/>
    </row>
    <row r="114" spans="1:6" ht="75" hidden="1">
      <c r="A114" s="10" t="s">
        <v>155</v>
      </c>
      <c r="B114" s="61" t="s">
        <v>175</v>
      </c>
      <c r="C114" s="87"/>
      <c r="D114" s="94"/>
      <c r="E114" s="94"/>
      <c r="F114" s="43"/>
    </row>
    <row r="115" spans="1:5" ht="152.25" customHeight="1">
      <c r="A115" s="10" t="s">
        <v>145</v>
      </c>
      <c r="B115" s="61" t="s">
        <v>176</v>
      </c>
      <c r="C115" s="86">
        <v>1245.8</v>
      </c>
      <c r="D115" s="94">
        <v>1295.5</v>
      </c>
      <c r="E115" s="94">
        <v>1333.5</v>
      </c>
    </row>
    <row r="116" spans="1:5" ht="90">
      <c r="A116" s="10" t="s">
        <v>145</v>
      </c>
      <c r="B116" s="61" t="s">
        <v>185</v>
      </c>
      <c r="C116" s="86">
        <v>26082.2</v>
      </c>
      <c r="D116" s="94">
        <v>26048.6</v>
      </c>
      <c r="E116" s="94">
        <v>22636.6</v>
      </c>
    </row>
    <row r="117" spans="1:5" ht="105">
      <c r="A117" s="41" t="s">
        <v>145</v>
      </c>
      <c r="B117" s="61" t="s">
        <v>202</v>
      </c>
      <c r="C117" s="75">
        <v>1078.7</v>
      </c>
      <c r="D117" s="94">
        <v>1156.5</v>
      </c>
      <c r="E117" s="94">
        <v>1156.5</v>
      </c>
    </row>
    <row r="118" spans="1:5" ht="90">
      <c r="A118" s="42" t="s">
        <v>145</v>
      </c>
      <c r="B118" s="66" t="s">
        <v>186</v>
      </c>
      <c r="C118" s="88">
        <v>1496.3</v>
      </c>
      <c r="D118" s="94">
        <v>1496.3</v>
      </c>
      <c r="E118" s="94">
        <v>1496.3</v>
      </c>
    </row>
    <row r="119" spans="1:5" ht="135" customHeight="1">
      <c r="A119" s="41" t="s">
        <v>148</v>
      </c>
      <c r="B119" s="61" t="s">
        <v>203</v>
      </c>
      <c r="C119" s="78">
        <v>1.6</v>
      </c>
      <c r="D119" s="94">
        <v>1.7</v>
      </c>
      <c r="E119" s="94">
        <v>1.5</v>
      </c>
    </row>
    <row r="120" spans="1:5" ht="120" hidden="1">
      <c r="A120" s="41" t="s">
        <v>145</v>
      </c>
      <c r="B120" s="61" t="s">
        <v>187</v>
      </c>
      <c r="C120" s="89"/>
      <c r="D120" s="94"/>
      <c r="E120" s="94"/>
    </row>
    <row r="121" spans="1:5" ht="77.25" customHeight="1">
      <c r="A121" s="41" t="s">
        <v>197</v>
      </c>
      <c r="B121" s="61" t="s">
        <v>198</v>
      </c>
      <c r="C121" s="89"/>
      <c r="D121" s="94"/>
      <c r="E121" s="94"/>
    </row>
    <row r="122" spans="1:5" ht="15.75">
      <c r="A122" s="12" t="s">
        <v>149</v>
      </c>
      <c r="B122" s="59" t="s">
        <v>90</v>
      </c>
      <c r="C122" s="90">
        <f>SUM(C123:C132)</f>
        <v>386676.3</v>
      </c>
      <c r="D122" s="93">
        <f>SUM(D123:D132)</f>
        <v>314870.2</v>
      </c>
      <c r="E122" s="93">
        <f>SUM(E123:E132)</f>
        <v>314870.2</v>
      </c>
    </row>
    <row r="123" spans="1:5" ht="119.25" customHeight="1">
      <c r="A123" s="41" t="s">
        <v>150</v>
      </c>
      <c r="B123" s="61" t="s">
        <v>204</v>
      </c>
      <c r="C123" s="78">
        <v>216116.1</v>
      </c>
      <c r="D123" s="94">
        <v>174511.8</v>
      </c>
      <c r="E123" s="94">
        <v>174511.8</v>
      </c>
    </row>
    <row r="124" spans="1:5" ht="75">
      <c r="A124" s="41" t="s">
        <v>150</v>
      </c>
      <c r="B124" s="61" t="s">
        <v>181</v>
      </c>
      <c r="C124" s="78">
        <v>158389.1</v>
      </c>
      <c r="D124" s="94">
        <v>127742</v>
      </c>
      <c r="E124" s="94">
        <v>127742</v>
      </c>
    </row>
    <row r="125" spans="1:5" ht="135">
      <c r="A125" s="99" t="s">
        <v>199</v>
      </c>
      <c r="B125" s="95" t="s">
        <v>200</v>
      </c>
      <c r="C125" s="78">
        <v>12171.1</v>
      </c>
      <c r="D125" s="94">
        <v>12616.4</v>
      </c>
      <c r="E125" s="94">
        <v>12616.4</v>
      </c>
    </row>
    <row r="126" spans="1:5" ht="75" customHeight="1" hidden="1">
      <c r="A126" s="41" t="s">
        <v>135</v>
      </c>
      <c r="B126" s="61" t="s">
        <v>136</v>
      </c>
      <c r="C126" s="78"/>
      <c r="D126" s="94"/>
      <c r="E126" s="94"/>
    </row>
    <row r="127" spans="1:5" ht="30" hidden="1">
      <c r="A127" s="41" t="s">
        <v>150</v>
      </c>
      <c r="B127" s="61" t="s">
        <v>159</v>
      </c>
      <c r="C127" s="78"/>
      <c r="D127" s="94"/>
      <c r="E127" s="94"/>
    </row>
    <row r="128" spans="1:5" ht="60" hidden="1">
      <c r="A128" s="41" t="s">
        <v>150</v>
      </c>
      <c r="B128" s="61" t="s">
        <v>153</v>
      </c>
      <c r="C128" s="78"/>
      <c r="D128" s="94"/>
      <c r="E128" s="94"/>
    </row>
    <row r="129" spans="1:5" ht="45" hidden="1">
      <c r="A129" s="41" t="s">
        <v>150</v>
      </c>
      <c r="B129" s="61" t="s">
        <v>158</v>
      </c>
      <c r="C129" s="78"/>
      <c r="D129" s="94"/>
      <c r="E129" s="94"/>
    </row>
    <row r="130" spans="1:5" ht="28.5" hidden="1">
      <c r="A130" s="41" t="s">
        <v>151</v>
      </c>
      <c r="B130" s="59" t="s">
        <v>152</v>
      </c>
      <c r="C130" s="90"/>
      <c r="D130" s="93"/>
      <c r="E130" s="93"/>
    </row>
    <row r="131" spans="1:5" ht="45" hidden="1">
      <c r="A131" s="41" t="s">
        <v>190</v>
      </c>
      <c r="B131" s="95" t="s">
        <v>191</v>
      </c>
      <c r="C131" s="78"/>
      <c r="D131" s="94"/>
      <c r="E131" s="94"/>
    </row>
    <row r="132" spans="1:5" ht="30" hidden="1">
      <c r="A132" s="41" t="s">
        <v>189</v>
      </c>
      <c r="B132" s="95" t="s">
        <v>192</v>
      </c>
      <c r="C132" s="78"/>
      <c r="D132" s="94"/>
      <c r="E132" s="94"/>
    </row>
    <row r="133" spans="1:5" ht="28.5">
      <c r="A133" s="12"/>
      <c r="B133" s="59" t="s">
        <v>6</v>
      </c>
      <c r="C133" s="90">
        <f>C10+C76</f>
        <v>2030354.5</v>
      </c>
      <c r="D133" s="93">
        <f>D10+D76</f>
        <v>1214634.9</v>
      </c>
      <c r="E133" s="93">
        <f>E10+E76</f>
        <v>1176227.7000000002</v>
      </c>
    </row>
    <row r="134" spans="1:5" ht="15.75">
      <c r="A134" s="32"/>
      <c r="B134" s="33"/>
      <c r="C134" s="34"/>
      <c r="D134" s="37"/>
      <c r="E134" s="37"/>
    </row>
    <row r="135" spans="1:5" ht="15.75">
      <c r="A135" s="35"/>
      <c r="B135" s="36"/>
      <c r="D135" s="37"/>
      <c r="E135" s="37"/>
    </row>
    <row r="136" spans="1:5" ht="15.75">
      <c r="A136" s="35"/>
      <c r="B136" s="36"/>
      <c r="D136" s="37"/>
      <c r="E136" s="37"/>
    </row>
    <row r="137" spans="1:5" ht="15.75">
      <c r="A137" s="35"/>
      <c r="B137" s="36"/>
      <c r="D137" s="37"/>
      <c r="E137" s="37"/>
    </row>
    <row r="138" spans="1:5" ht="15.75">
      <c r="A138" s="35"/>
      <c r="B138" s="36"/>
      <c r="D138" s="37"/>
      <c r="E138" s="37"/>
    </row>
    <row r="139" spans="1:5" ht="15.75">
      <c r="A139" s="35"/>
      <c r="B139" s="36"/>
      <c r="D139" s="37"/>
      <c r="E139" s="37"/>
    </row>
    <row r="140" spans="1:5" ht="15.75">
      <c r="A140" s="35"/>
      <c r="B140" s="36"/>
      <c r="D140" s="37"/>
      <c r="E140" s="37"/>
    </row>
    <row r="141" spans="1:5" ht="15.75">
      <c r="A141" s="35"/>
      <c r="B141" s="36"/>
      <c r="D141" s="37"/>
      <c r="E141" s="37"/>
    </row>
    <row r="142" spans="1:5" ht="15.75">
      <c r="A142" s="35"/>
      <c r="B142" s="36"/>
      <c r="D142" s="37"/>
      <c r="E142" s="37"/>
    </row>
    <row r="143" spans="1:5" ht="15.75">
      <c r="A143" s="35"/>
      <c r="B143" s="36"/>
      <c r="D143" s="37"/>
      <c r="E143" s="37"/>
    </row>
    <row r="144" spans="1:5" ht="15.75">
      <c r="A144" s="35"/>
      <c r="B144" s="36"/>
      <c r="D144" s="37"/>
      <c r="E144" s="37"/>
    </row>
    <row r="145" spans="1:5" ht="15.75">
      <c r="A145" s="35"/>
      <c r="B145" s="36"/>
      <c r="D145" s="37"/>
      <c r="E145" s="37"/>
    </row>
    <row r="146" spans="1:5" ht="15.75">
      <c r="A146" s="35"/>
      <c r="B146" s="36"/>
      <c r="D146" s="37"/>
      <c r="E146" s="37"/>
    </row>
    <row r="147" spans="1:5" ht="15.75">
      <c r="A147" s="35"/>
      <c r="B147" s="36"/>
      <c r="D147" s="37"/>
      <c r="E147" s="37"/>
    </row>
    <row r="148" spans="1:5" ht="15.75">
      <c r="A148" s="35"/>
      <c r="B148" s="36"/>
      <c r="D148" s="37"/>
      <c r="E148" s="37"/>
    </row>
    <row r="149" spans="1:5" ht="15.75">
      <c r="A149" s="35"/>
      <c r="B149" s="36"/>
      <c r="D149" s="37"/>
      <c r="E149" s="37"/>
    </row>
    <row r="150" spans="1:5" ht="15.75">
      <c r="A150" s="35"/>
      <c r="B150" s="36"/>
      <c r="D150" s="37"/>
      <c r="E150" s="37"/>
    </row>
    <row r="151" spans="1:5" ht="15.75">
      <c r="A151" s="35"/>
      <c r="B151" s="36"/>
      <c r="D151" s="37"/>
      <c r="E151" s="37"/>
    </row>
    <row r="152" spans="1:5" ht="15.75">
      <c r="A152" s="35"/>
      <c r="B152" s="36"/>
      <c r="D152" s="37"/>
      <c r="E152" s="37"/>
    </row>
    <row r="153" spans="1:5" ht="15.75">
      <c r="A153" s="35"/>
      <c r="B153" s="36"/>
      <c r="D153" s="37"/>
      <c r="E153" s="37"/>
    </row>
    <row r="154" spans="1:5" ht="15.75">
      <c r="A154" s="35"/>
      <c r="B154" s="36"/>
      <c r="D154" s="37"/>
      <c r="E154" s="37"/>
    </row>
    <row r="155" spans="1:5" ht="15.75">
      <c r="A155" s="35"/>
      <c r="B155" s="36"/>
      <c r="D155" s="37"/>
      <c r="E155" s="37"/>
    </row>
    <row r="156" spans="1:5" ht="15.75">
      <c r="A156" s="35"/>
      <c r="B156" s="36"/>
      <c r="D156" s="37"/>
      <c r="E156" s="37"/>
    </row>
    <row r="157" spans="1:5" ht="15.75">
      <c r="A157" s="35"/>
      <c r="B157" s="36"/>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Татьяна</cp:lastModifiedBy>
  <cp:lastPrinted>2022-11-10T23:58:16Z</cp:lastPrinted>
  <dcterms:created xsi:type="dcterms:W3CDTF">1998-12-21T12:47:52Z</dcterms:created>
  <dcterms:modified xsi:type="dcterms:W3CDTF">2022-11-14T22:48:52Z</dcterms:modified>
  <cp:category/>
  <cp:version/>
  <cp:contentType/>
  <cp:contentStatus/>
</cp:coreProperties>
</file>