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5521" windowWidth="11325" windowHeight="6465" tabRatio="601" activeTab="0"/>
  </bookViews>
  <sheets>
    <sheet name=" проект доходов 2019-2020" sheetId="1" r:id="rId1"/>
  </sheets>
  <definedNames>
    <definedName name="_xlnm.Print_Area" localSheetId="0">' проект доходов 2019-2020'!$A$1:$D$147</definedName>
  </definedNames>
  <calcPr fullCalcOnLoad="1"/>
</workbook>
</file>

<file path=xl/sharedStrings.xml><?xml version="1.0" encoding="utf-8"?>
<sst xmlns="http://schemas.openxmlformats.org/spreadsheetml/2006/main" count="264" uniqueCount="230">
  <si>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</si>
  <si>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</si>
  <si>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городских округов</t>
  </si>
  <si>
    <t>1 16 03010 01 0000 140</t>
  </si>
  <si>
    <t>1 16 25050 01 0000 140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</si>
  <si>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городских округов</t>
  </si>
  <si>
    <t>1 08 07083 01 0000 110</t>
  </si>
  <si>
    <t>1 08 07084 01 0000 110</t>
  </si>
  <si>
    <t xml:space="preserve"> 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</si>
  <si>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t>
  </si>
  <si>
    <t>ИТОГО ПОСТУПЛЕНИЕ ВСЕХ ДОХОДОВ (группы:1+2)</t>
  </si>
  <si>
    <t>1 06 00000 00 0000 000</t>
  </si>
  <si>
    <t>1 00 00000 00 0000 000</t>
  </si>
  <si>
    <t>1 06 06000 00 0000 110</t>
  </si>
  <si>
    <t>1 06 06010 00 0000 110</t>
  </si>
  <si>
    <t>1 06 01020 04 0000 110</t>
  </si>
  <si>
    <t>1 06 06012 04 0000 110</t>
  </si>
  <si>
    <t>1 06 06020 00 0000 110</t>
  </si>
  <si>
    <t>1 06 06022 04 0000 110</t>
  </si>
  <si>
    <t>1 08 00000 00 0000 000</t>
  </si>
  <si>
    <t>1 08 03010 01 0000 110</t>
  </si>
  <si>
    <t>1 08 07150 01 0000 110</t>
  </si>
  <si>
    <t>1 11 00000 00 0000 000</t>
  </si>
  <si>
    <t>1 11 05010 04 0000 120</t>
  </si>
  <si>
    <t>1 13 00000 00 0000 000</t>
  </si>
  <si>
    <t>1 14 00000 00 0000 000</t>
  </si>
  <si>
    <t>1 14 01040 04 0000 410</t>
  </si>
  <si>
    <t xml:space="preserve">1 14 02032 04 0000 410             </t>
  </si>
  <si>
    <t>1 14 02032 04 0000 440</t>
  </si>
  <si>
    <t>1 14 02033 04 0000 410</t>
  </si>
  <si>
    <t>1 14 02033 04 0000 440</t>
  </si>
  <si>
    <t>1 14 03040 04 0000 410</t>
  </si>
  <si>
    <t>1 14 03040 04 0000 440</t>
  </si>
  <si>
    <t>1 14 04040 04 0000 420</t>
  </si>
  <si>
    <t>Доходы от оказания платных услуг и компенсаци затрат местных бюджетов</t>
  </si>
  <si>
    <t>Штрафы , санкции, денежные взыскания</t>
  </si>
  <si>
    <t>БЕЗВОЗМЕЗДНЫЕ ПОСТУПЛЕНИЯ- всего</t>
  </si>
  <si>
    <t>1 13 02994 04 0000 130</t>
  </si>
  <si>
    <t xml:space="preserve">Прочие доходы от компенсации затрат  бюджетов городских округов </t>
  </si>
  <si>
    <t>4</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</si>
  <si>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</si>
  <si>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</si>
  <si>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СУБВЕНЦИИ из областного бюджета- всего</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</si>
  <si>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</si>
  <si>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</si>
  <si>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</si>
  <si>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</si>
  <si>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</si>
  <si>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Наименование кода</t>
  </si>
  <si>
    <t xml:space="preserve">НАЛОГОВЫЕ И НЕНАЛОГОВЫЕ ДОХОДЫ            </t>
  </si>
  <si>
    <t>Налоги на совокупный доход</t>
  </si>
  <si>
    <t>1 05 00000 00 0000 000</t>
  </si>
  <si>
    <t>Единый налог на вмененный доход для отдельных видов деятельности</t>
  </si>
  <si>
    <t>Единый сельскохозяйственный налог</t>
  </si>
  <si>
    <t>1 05 02000 02 0000 110</t>
  </si>
  <si>
    <t>1 05 03000 01 0000 110</t>
  </si>
  <si>
    <t>Государственная пошлина</t>
  </si>
  <si>
    <t xml:space="preserve"> Денежные взыскания (штрафы) за нарушение законодательства о налогах и сборах </t>
  </si>
  <si>
    <t>в том числе: 30% от контингента по федеральному закону</t>
  </si>
  <si>
    <t>Доходы от продажи материальных и нематериальных активов</t>
  </si>
  <si>
    <t>Доходы от продажи квартир, находящихся в собственности городских округов</t>
  </si>
  <si>
    <t>1 16 00000 00 0000 000</t>
  </si>
  <si>
    <t>1 16 03000 00 0000 140</t>
  </si>
  <si>
    <t>1 16 03030 01 0000 140</t>
  </si>
  <si>
    <t>1 16 25000 01 0000 140</t>
  </si>
  <si>
    <t>1 16 25010 01 0000 140</t>
  </si>
  <si>
    <t>1 16 25030 01 0000 140</t>
  </si>
  <si>
    <t>1 16 25040 01 0000 140</t>
  </si>
  <si>
    <t>1 16 25060 01 0000 140</t>
  </si>
  <si>
    <t>1 16 28000 01 0000 140</t>
  </si>
  <si>
    <t>1 16 90000 00 0000 140</t>
  </si>
  <si>
    <t>Доходы от использования имущества, находящегося в государственной и муниципальной собственности</t>
  </si>
  <si>
    <t>Государственная пошлина за выдачу разрешения на установку рекламной конструкции</t>
  </si>
  <si>
    <t xml:space="preserve"> 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</si>
  <si>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</si>
  <si>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</si>
  <si>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 xml:space="preserve"> Минимальный налог, зачисляемый в  бюджеты государственных внебюджетных фондов</t>
  </si>
  <si>
    <t>Доходы от выдачи патентов на осуществление предпринимательской деятельности при применении упрощенной системы налогообложения</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</si>
  <si>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</si>
  <si>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Налоги на имущество</t>
  </si>
  <si>
    <t>Земельный налог</t>
  </si>
  <si>
    <t>Региональный Фонд софинансирования расходов</t>
  </si>
  <si>
    <t>СУБСИДИИ- всего</t>
  </si>
  <si>
    <t xml:space="preserve"> </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</si>
  <si>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t>
  </si>
  <si>
    <t>1 08 07173 01 0000 110</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</si>
  <si>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t>
  </si>
  <si>
    <t xml:space="preserve">  1 01 02070 01 0000 1101</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</si>
  <si>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</si>
  <si>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</si>
  <si>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</si>
  <si>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</si>
  <si>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</si>
  <si>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основных средств по указанному </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</si>
  <si>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материальных запасов по указанно</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</si>
  <si>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t>
  </si>
  <si>
    <t>1 12 00000 00 0000 120</t>
  </si>
  <si>
    <t>Платежи при пользовании природными ресурсами</t>
  </si>
  <si>
    <t>1 08 07174 01 0000 110</t>
  </si>
  <si>
    <t>1 08 07175 01 0000 110</t>
  </si>
  <si>
    <t>Коды доходов Бюджетной классификации РФ</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</si>
  <si>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</si>
  <si>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в том числе:</t>
  </si>
  <si>
    <t>Налог на доходы физических лиц с доходов, полученных физическими лицами, не являющимися налоговыми резидентами Российской Федерации</t>
  </si>
  <si>
    <t xml:space="preserve"> 1 08 07140 01 0000 110 </t>
  </si>
  <si>
    <t>2 02 02999 04 0000 151</t>
  </si>
  <si>
    <t>2 02 03024 04 0000 151</t>
  </si>
  <si>
    <t xml:space="preserve">Налог на доходы физических лиц </t>
  </si>
  <si>
    <t>1 11 09044 04 0000 120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</si>
  <si>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</si>
  <si>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</si>
  <si>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t>
  </si>
  <si>
    <t>Межбюджетные трансферты- всего</t>
  </si>
  <si>
    <t>1 01 02000 00 0000 110</t>
  </si>
  <si>
    <t>Налог на доходы физических лиц с доходов, полученных физическими лицами, не являющимися налоговыми резидентами Российской Федерации, в отношении которых применяются налоговые ставки, установленные в Соглашениях об избежании двойного налогообложения</t>
  </si>
  <si>
    <t xml:space="preserve">  1 01 02010 01 0000 1101</t>
  </si>
  <si>
    <t xml:space="preserve">  1 01 02021 01 0000 1101</t>
  </si>
  <si>
    <t xml:space="preserve">  1 01 02022 01 0000 1101</t>
  </si>
  <si>
    <t xml:space="preserve"> 1 01 02030 01 0000 1101</t>
  </si>
  <si>
    <t xml:space="preserve">  1 01 02040 01 0000 1101</t>
  </si>
  <si>
    <t xml:space="preserve"> 1 01 02050 01 0000 1101</t>
  </si>
  <si>
    <t xml:space="preserve">  1 01 02060 01 0000 1101</t>
  </si>
  <si>
    <t>1 05 01010 01 0000 110</t>
  </si>
  <si>
    <t>1 05 01020 01 0000 110</t>
  </si>
  <si>
    <t>1 05 01030 01 0000 110</t>
  </si>
  <si>
    <t>1 05 01040 02 0000 110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</si>
  <si>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</si>
  <si>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</si>
  <si>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Доходы от продажи нематериальных активов, находящихся в собственности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</si>
  <si>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</si>
  <si>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 Денежные взыскания (штрафы)   за нарушение законодательства о налогах и сборах, предусмотренные статьями 116,117,118, пунктами 1 и 2 статьи 120, статьями 125,126,128,129,129.1,132,133,134, 135, 135.1 Налогового кодекса Российской Федерации </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</si>
  <si>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t>
  </si>
  <si>
    <t>1 14 06012 04 0000 430</t>
  </si>
  <si>
    <t>Денежные взыскания (штрафы) за нарушение законодательства о недрах</t>
  </si>
  <si>
    <t>Денежные взыскания (штрафы) за нарушение законодательства об охране и использовании животного мира</t>
  </si>
  <si>
    <t>Денежные взыскания (штрафы) за нарушение законодательства об экологической экспертизе</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</si>
  <si>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</si>
  <si>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</si>
  <si>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34,34% по региональному закону</t>
  </si>
  <si>
    <t>Региональный Фонд компенсаций:</t>
  </si>
  <si>
    <t>в т.ч. по доп.нормативу</t>
  </si>
  <si>
    <t>1 04 00000 00 0000 000</t>
  </si>
  <si>
    <t>Акцизы на нефтепродукты</t>
  </si>
  <si>
    <t>в т.ч.</t>
  </si>
  <si>
    <t>Единый налог, взимаемый в связи с применением упрощенной системы налогообложения</t>
  </si>
  <si>
    <t>1 05 02000 00 0000 110</t>
  </si>
  <si>
    <t>1 05 01000 00 0000 110</t>
  </si>
  <si>
    <t>ЕНВД</t>
  </si>
  <si>
    <t>1 05 03000 00 0000 110</t>
  </si>
  <si>
    <t>ЕСХН</t>
  </si>
  <si>
    <t>1 05 04000 00 0000 110</t>
  </si>
  <si>
    <t>Патенты</t>
  </si>
  <si>
    <t>1 06 01000 00 0000 110</t>
  </si>
  <si>
    <t>Налог на имущество физических лиц</t>
  </si>
  <si>
    <t>1 06 04000 00 0000 110</t>
  </si>
  <si>
    <t>Транспортный налог</t>
  </si>
  <si>
    <t>на предоставление ежемесячных денежных выплат работникам муниципальных образовательных учреждений, имеющих государственные награды Российской Федерации</t>
  </si>
  <si>
    <t>на предоставление ежемесячных денежных выплат работникам, имеющим почетное звание "Заслуженный педагог Сахалинской области"</t>
  </si>
  <si>
    <t>на выплату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а также иных образовательных организациях, реализующих основную общеобразовательную программу дошкольного образования</t>
  </si>
  <si>
    <t>2 02 03015 04 0000 151</t>
  </si>
  <si>
    <t>на организацию и осуществление деятельности по опеке и попечительству в отношении несовершенно-летних</t>
  </si>
  <si>
    <t>на опеку и попечительство в отношении совершеннолетних лиц, признанных судом недееспособными или ограниченно дееспособными, лиц, признанных судом безвестно отсутствующими, и совершеннолетних дееспособных лиц, которые по состоянию здоровья не способны самостоятельно осуществлять и защищать свои права и исполнять обязанности</t>
  </si>
  <si>
    <t>на обеспечение жилыми помещениями детей-сирот и детей, оставшихся без попечения родителей, а также лиц из числа детей-сирот и детей, оставшихся без попечения родителей</t>
  </si>
  <si>
    <t>на выплату денежных средств на содержание ребенка, находящегося под опекой (попечительством), в том числе в приемной семье, и вознаграждение приемному родителю</t>
  </si>
  <si>
    <t>2 00 00000 00 0000 000</t>
  </si>
  <si>
    <t xml:space="preserve">Распределение доходов местного бюджета Невельского городского округа  </t>
  </si>
  <si>
    <t xml:space="preserve">по группам, подгруппам  и статьям классификации                                                                                                                                                                                             </t>
  </si>
  <si>
    <t>Налог на имущество организаций</t>
  </si>
  <si>
    <t>1 06 02000 00 0000 110</t>
  </si>
  <si>
    <t>Субвенции муниципальным образованиям Сахалинской области на реализацию Закона Сахалинской области 08.10.2008 г. № 98-ЗО "О наделении органов местного самоуправления государственными полномочиями Сахалинской области по организации питания обучающихся в образовательных организациях" в части обеспеченияпитанием обучающихся из малоимущих семей, семей находящихся в социально опасном положении, семей коренных малочисленных народов Севера Сахалинской области, осваивающих образовательные программы основного общего и среднего общего образования в муниципальных огбразовательных организациях, реализующих соогтветствующие образовательные программы на плановый период 2018 и 2019 годов</t>
  </si>
  <si>
    <t>Субсидии муниципальным образованиям Сахалинской области на софинансирование капитальных вложений в объекты муниципальной собственности на плановый период 2019 и 2020 годов</t>
  </si>
  <si>
    <t>Распределение субвенции поселениям и городским округам Сахалинской области из областного бюджета Сахалинской области, предоставляемой за счет субвенции областному бюджету Сахалинской области из федерального бюджета на осуществление государственных полномочий по первичному воинскому учету на территориях, где отсутствуют военные комиссариаты, на плановый период 2019 и 2020 годов</t>
  </si>
  <si>
    <t>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в сфере перевозок пассажиров и багажа легковым такси" на плановый период 2019 и 2020 годов</t>
  </si>
  <si>
    <t>2 02 20077 04 0000 150</t>
  </si>
  <si>
    <t>2 02 45505 04 0000 150</t>
  </si>
  <si>
    <t>Межбюджетные трансферты,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</si>
  <si>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2 02 29999 04 0000 150</t>
  </si>
  <si>
    <t>2 02 20051 04 0000 150</t>
  </si>
  <si>
    <t>Реализация мероприятий продпрограммы "Обеспечение жильем молодых семей" федеральной целевой программой "Жилище" на 2015-2020 годы</t>
  </si>
  <si>
    <t xml:space="preserve">2 02 25497 04 0000 150 </t>
  </si>
  <si>
    <t>Субсидии бюджетам на реализацию мероприятий  по обеспечению жильем молодых семей</t>
  </si>
  <si>
    <t>2 0225027 04 0000 150</t>
  </si>
  <si>
    <t>2 02 29999 04 0000150</t>
  </si>
  <si>
    <t>Субсидия  муниципальным образованиям на реализацию в Сахалинской области  общественно значимых поектов , основаных местных инициативах</t>
  </si>
  <si>
    <t>Субсидии муниципальным образованиям на организацию электро-, тепло-, и газоснабжения</t>
  </si>
  <si>
    <t>Субсидия муниципальным образованиям на развитие образования</t>
  </si>
  <si>
    <t>2 02 02000 00 0000 150</t>
  </si>
  <si>
    <t>2 02 03000 04 0000 150</t>
  </si>
  <si>
    <t>2 02 03024 04 0000 150</t>
  </si>
  <si>
    <t>2 02 04000 04 0000 150</t>
  </si>
  <si>
    <t>2 02 04999 04 0000 150</t>
  </si>
  <si>
    <t>Распределение дотации на выравнивание  бюджетной обеспеченности из регионального Фонда финансовой поддержки муниципального района (городских округов)   на плановый период 2020 и 2021 годов</t>
  </si>
  <si>
    <t>Распределение иных межбюджетных трансфертов местным бюджетам  на предоставление дотации на поддержку мер по обеспечению сбалансированности местных бюджетов на плановый период 2020 и 2021 годов</t>
  </si>
  <si>
    <t xml:space="preserve">Субсидии муниципальным образованиям Сахалинской области на софинансирование капитальных вложений в объекты муниципальной собственности </t>
  </si>
  <si>
    <t xml:space="preserve">Субсидии муниципальным образованиям Сахалинской области на развитие агропромышленного комплекса </t>
  </si>
  <si>
    <t xml:space="preserve">Субсидии муниципальным образованиям Сахалинской области на развитие физической культуры и спорта </t>
  </si>
  <si>
    <t xml:space="preserve">Субсидии муниципальным образованиям Сахалинской области на развитие культуры </t>
  </si>
  <si>
    <t xml:space="preserve">Субсидии муниципальным образованиям Сахалинской области на создание условий развития туризма </t>
  </si>
  <si>
    <t xml:space="preserve">Распределение субсидии муниципальным образованиям Сахалинской области на мероприятия по развитию жилищно-коммунального комплекса  </t>
  </si>
  <si>
    <t xml:space="preserve">Субсидия муниципальным образованиям Сахалинской области на осуществление мероприятий по повышению качества предоставляемых жилищно-коммунальных услуг </t>
  </si>
  <si>
    <t xml:space="preserve">Распределение субсидии муниципальным образованиям Сахалинской области на реализацию мероприятий по созданию условий для управления многоквартирными домами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</si>
  <si>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опеке и попечительству"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</si>
  <si>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формированию и обеспечению деятельности комиссий по делам несовершеннолетних и защите их прав" </t>
  </si>
  <si>
    <t xml:space="preserve">Субсидия муниципальным образованиям Сахалинской области на софинансирование расходов муниципальных образований в сфере транспорта и дорожного хозяйства </t>
  </si>
  <si>
    <t xml:space="preserve">Субсидия муниципальным образованиям Сахалинской области на обеспечение населения качественным жильем </t>
  </si>
  <si>
    <t xml:space="preserve">Распределение субсидии муниципальным образованиям Сахалинской области на реализацию в Сахалинской области общественно значимых проектов, основанных на местных инициативах в рамках проекта "Молодежный бюджет" </t>
  </si>
  <si>
    <t xml:space="preserve">Распределение субсидии муниципальным образованиям Сахалинской области на софинансирование мероприятий муниципальных программ по поддержке и развитию субъектов малого и среднего предпринимательства </t>
  </si>
  <si>
    <t>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в сфере образования"</t>
  </si>
  <si>
    <t xml:space="preserve">Субвенции муниципальным образованиям Сахалинской области на реализацию Закона Сахалинской области "О социальной поддержке отдельных категорий граждан, проживающих и работающих в сельской местности, поселках городского типа на территории Сахалинской области, и о наделении органов местного самоуправления отдельными государственными полномочиями Сахалинской области по оказанию социальной поддержки" </t>
  </si>
  <si>
    <t xml:space="preserve">Субвенции муниципальным образованиям Сахалинской области на реализацию Закона Сахалинской области "Об административных комиссиях в Сахалинской области"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</si>
  <si>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 </t>
  </si>
  <si>
    <t xml:space="preserve">Субвенции муниципальным образованиям Сахалинской области  на реализацию Закона Сахалинской области 08.10.2008 г. № 98-ЗО "О наделении органов местного самоуправления государственными полномочиями Сахалинской области по организации питания обучающихся в образовательных организациях" </t>
  </si>
  <si>
    <t xml:space="preserve">Субвенции муниципальным образованиям Сахалинской области на реализацию Закона Сахалинской области "О содействии в создании временных рабочих  мест для трудоустройства несовершеннолетних граждан в возрасте от 14 до 18 лет в свободное от учебы время и о наделении органов местного самоуправления отдельными государственными полномочиями Сахалинской области в сфере содействия занятости несовершеннолетних граждан в возрасте от 14 до 18 лет в свободное от учебы время" </t>
  </si>
  <si>
    <t xml:space="preserve">Субвенции муниципальным образованиям Сахалинской области на реализацию Закона Сахалинской области "О безнадзорных животных в Сахалинской области и наделении органов местного самоуправления государственными полномочиями Сахалинской области по организации проведения на территории Сахалинской области мероприятий по регулированию численности безнадзорных животных"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</si>
  <si>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оказанию гражданам бесплатной юридической помощи" </t>
  </si>
  <si>
    <t xml:space="preserve">Распределение субвенции муниципальным районам (городским округам) Сахалинской области из областного бюджета Сахалинской области, предоставляемой за счет субвенции областному бюджету Сахалинской области из федерального бюджета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</si>
  <si>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</si>
  <si>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 xml:space="preserve">Субвенции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получения детьми дополнительного образования в муниципальных общеобразовательных организациях </t>
  </si>
  <si>
    <t xml:space="preserve">Распределение иных межбюджетных трансфертов местным бюджетам на комплектование книжных фондов библиотек муниципальных образований </t>
  </si>
  <si>
    <t xml:space="preserve">Распределении субсидии муниципальным образованиям Сахалинской области на обеспечение доступности приоритетных объектов и услуг в приоритетных сферах  жизнедеятельности на территории муниципальных образований Сахалинской области </t>
  </si>
  <si>
    <t xml:space="preserve">Распределение субсидии муниципальным образованиям Сахалинской области на софинансирование расходных обязательств муниципальных образований Сахалинской области на поддержку муниципальных программ формирования городской среды  </t>
  </si>
  <si>
    <t xml:space="preserve">                                                       к Решению Собрания Невельского городского округа</t>
  </si>
  <si>
    <t>2 02 15001 04 0000 150</t>
  </si>
  <si>
    <t>2 02 15002 04 0000 150</t>
  </si>
  <si>
    <t>доходов Российской Федерации на плановый период 2021 и 2022годов</t>
  </si>
  <si>
    <t xml:space="preserve">Субсидия муниципальным образованиям Сахалинской области на осуществление мероприятий на проведение комплексных кадастровых работ </t>
  </si>
  <si>
    <t xml:space="preserve">Субвенции муниципальным образованиям Сахалинской области на реализацию Закона Сахалинской области "О дополнительной гарантии молодежи, проживающей и работающей в Сахалинской области" </t>
  </si>
  <si>
    <t xml:space="preserve">Субвенции муниципальным образованиям Сахалинской области на реализацию Закона Сахалинской области "О дополнительных мерах социальной поддержки отдельной категории педагогических работников, проживающих и работающих в Сахалинской области" </t>
  </si>
  <si>
    <t xml:space="preserve">                                                       Приложение № 11</t>
  </si>
  <si>
    <r>
      <t xml:space="preserve">                                                       от "</t>
    </r>
    <r>
      <rPr>
        <u val="single"/>
        <sz val="11"/>
        <rFont val="Times New Roman"/>
        <family val="1"/>
      </rPr>
      <t>17</t>
    </r>
    <r>
      <rPr>
        <sz val="11"/>
        <rFont val="Times New Roman"/>
        <family val="1"/>
      </rPr>
      <t xml:space="preserve">" </t>
    </r>
    <r>
      <rPr>
        <u val="single"/>
        <sz val="11"/>
        <rFont val="Times New Roman"/>
        <family val="1"/>
      </rPr>
      <t>декабря</t>
    </r>
    <r>
      <rPr>
        <sz val="11"/>
        <rFont val="Times New Roman"/>
        <family val="1"/>
      </rPr>
      <t xml:space="preserve"> 2019г. № </t>
    </r>
    <r>
      <rPr>
        <u val="single"/>
        <sz val="11"/>
        <rFont val="Times New Roman"/>
        <family val="1"/>
      </rPr>
      <t>44</t>
    </r>
    <r>
      <rPr>
        <sz val="11"/>
        <rFont val="Times New Roman"/>
        <family val="1"/>
      </rPr>
      <t xml:space="preserve"> </t>
    </r>
  </si>
</sst>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
    <numFmt numFmtId="181" formatCode="#,##0.00&quot;р.&quot;"/>
    <numFmt numFmtId="182" formatCode="#,##0.0&quot;р.&quot;"/>
    <numFmt numFmtId="183" formatCode="#,##0&quot;р.&quot;"/>
    <numFmt numFmtId="184" formatCode="0.00000"/>
    <numFmt numFmtId="185" formatCode="0.0000"/>
    <numFmt numFmtId="186" formatCode="0.000"/>
    <numFmt numFmtId="187" formatCode="0.000%"/>
    <numFmt numFmtId="188" formatCode="&quot;Да&quot;;&quot;Да&quot;;&quot;Нет&quot;"/>
    <numFmt numFmtId="189" formatCode="&quot;Истина&quot;;&quot;Истина&quot;;&quot;Ложь&quot;"/>
    <numFmt numFmtId="190" formatCode="&quot;Вкл&quot;;&quot;Вкл&quot;;&quot;Выкл&quot;"/>
    <numFmt numFmtId="191" formatCode="000000"/>
    <numFmt numFmtId="192" formatCode="#,##0.0"/>
    <numFmt numFmtId="193" formatCode="[$€-2]\ ###,000_);[Red]\([$€-2]\ ###,000\)"/>
    <numFmt numFmtId="194" formatCode="#,##0.000"/>
  </numFmts>
  <fonts count="79">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8"/>
      <name val="Times New Roman"/>
      <family val="1"/>
    </font>
    <font>
      <b/>
      <sz val="8"/>
      <name val="Times New Roman"/>
      <family val="1"/>
    </font>
    <font>
      <b/>
      <sz val="12"/>
      <name val="Times New Roman"/>
      <family val="1"/>
    </font>
    <font>
      <i/>
      <sz val="8"/>
      <name val="Times New Roman"/>
      <family val="1"/>
    </font>
    <font>
      <sz val="12"/>
      <name val="Times New Roman"/>
      <family val="1"/>
    </font>
    <font>
      <sz val="11"/>
      <name val="Times New Roman"/>
      <family val="1"/>
    </font>
    <font>
      <i/>
      <sz val="7"/>
      <name val="Times New Roman"/>
      <family val="1"/>
    </font>
    <font>
      <sz val="10"/>
      <name val="Times New Roman"/>
      <family val="1"/>
    </font>
    <font>
      <b/>
      <sz val="11"/>
      <name val="Times New Roman"/>
      <family val="1"/>
    </font>
    <font>
      <b/>
      <sz val="11"/>
      <color indexed="10"/>
      <name val="Times New Roman"/>
      <family val="1"/>
    </font>
    <font>
      <sz val="8"/>
      <color indexed="10"/>
      <name val="Times New Roman"/>
      <family val="1"/>
    </font>
    <font>
      <b/>
      <i/>
      <sz val="8"/>
      <name val="Times New Roman"/>
      <family val="1"/>
    </font>
    <font>
      <b/>
      <i/>
      <sz val="11"/>
      <name val="Times New Roman"/>
      <family val="1"/>
    </font>
    <font>
      <i/>
      <sz val="10"/>
      <name val="Times New Roman"/>
      <family val="1"/>
    </font>
    <font>
      <i/>
      <sz val="11"/>
      <name val="Times New Roman"/>
      <family val="1"/>
    </font>
    <font>
      <b/>
      <sz val="10"/>
      <name val="Times New Roman"/>
      <family val="1"/>
    </font>
    <font>
      <sz val="12"/>
      <name val="Times New Roman Cyr"/>
      <family val="1"/>
    </font>
    <font>
      <sz val="11.95"/>
      <name val="Times New Roman"/>
      <family val="1"/>
    </font>
    <font>
      <b/>
      <sz val="12"/>
      <name val="Times New Roman Cyr"/>
      <family val="0"/>
    </font>
    <font>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8"/>
      <name val="Times New Roman"/>
      <family val="1"/>
    </font>
    <font>
      <sz val="12"/>
      <color indexed="10"/>
      <name val="Times New Roman"/>
      <family val="1"/>
    </font>
    <font>
      <sz val="12"/>
      <color indexed="8"/>
      <name val="Times New Roman"/>
      <family val="1"/>
    </font>
    <font>
      <b/>
      <sz val="12"/>
      <color indexed="8"/>
      <name val="Times New Roman"/>
      <family val="1"/>
    </font>
    <font>
      <b/>
      <sz val="12"/>
      <color indexed="10"/>
      <name val="Times New Roman"/>
      <family val="1"/>
    </font>
    <font>
      <i/>
      <sz val="12"/>
      <color indexed="10"/>
      <name val="Times New Roman"/>
      <family val="1"/>
    </font>
    <font>
      <i/>
      <sz val="8"/>
      <color indexed="10"/>
      <name val="Times New Roman"/>
      <family val="1"/>
    </font>
    <font>
      <sz val="11.95"/>
      <color indexed="10"/>
      <name val="Times New Roman"/>
      <family val="1"/>
    </font>
    <font>
      <sz val="10"/>
      <color indexed="8"/>
      <name val="Times New Roman"/>
      <family val="1"/>
    </font>
    <font>
      <u val="single"/>
      <sz val="1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12"/>
      <color rgb="FFFF0000"/>
      <name val="Times New Roman"/>
      <family val="1"/>
    </font>
    <font>
      <sz val="12"/>
      <color theme="1"/>
      <name val="Times New Roman"/>
      <family val="1"/>
    </font>
    <font>
      <b/>
      <sz val="12"/>
      <color theme="1"/>
      <name val="Times New Roman"/>
      <family val="1"/>
    </font>
    <font>
      <b/>
      <sz val="12"/>
      <color rgb="FFFF0000"/>
      <name val="Times New Roman"/>
      <family val="1"/>
    </font>
    <font>
      <sz val="8"/>
      <color rgb="FFFF0000"/>
      <name val="Times New Roman"/>
      <family val="1"/>
    </font>
    <font>
      <i/>
      <sz val="12"/>
      <color rgb="FFFF0000"/>
      <name val="Times New Roman"/>
      <family val="1"/>
    </font>
    <font>
      <i/>
      <sz val="8"/>
      <color rgb="FFFF0000"/>
      <name val="Times New Roman"/>
      <family val="1"/>
    </font>
    <font>
      <sz val="11.95"/>
      <color rgb="FFFF0000"/>
      <name val="Times New Roman"/>
      <family val="1"/>
    </font>
    <font>
      <sz val="10"/>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tint="-0.04997999966144562"/>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style="thin">
        <color rgb="FF000000"/>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32" borderId="0" applyNumberFormat="0" applyBorder="0" applyAlignment="0" applyProtection="0"/>
  </cellStyleXfs>
  <cellXfs count="103">
    <xf numFmtId="0" fontId="0" fillId="0" borderId="0" xfId="0" applyAlignment="1">
      <alignment/>
    </xf>
    <xf numFmtId="0" fontId="7" fillId="33" borderId="0" xfId="0" applyFont="1" applyFill="1" applyAlignment="1">
      <alignment/>
    </xf>
    <xf numFmtId="0" fontId="9" fillId="33" borderId="0" xfId="0" applyFont="1" applyFill="1" applyAlignment="1">
      <alignment/>
    </xf>
    <xf numFmtId="0" fontId="6" fillId="33" borderId="0" xfId="0" applyFont="1" applyFill="1" applyAlignment="1">
      <alignment/>
    </xf>
    <xf numFmtId="0" fontId="12" fillId="33" borderId="0" xfId="0" applyFont="1" applyFill="1" applyAlignment="1">
      <alignment/>
    </xf>
    <xf numFmtId="0" fontId="11" fillId="33" borderId="0" xfId="0" applyFont="1" applyFill="1" applyAlignment="1">
      <alignment/>
    </xf>
    <xf numFmtId="49" fontId="8" fillId="33" borderId="10" xfId="0" applyNumberFormat="1" applyFont="1" applyFill="1" applyBorder="1" applyAlignment="1">
      <alignment horizontal="center" vertical="center" wrapText="1"/>
    </xf>
    <xf numFmtId="49" fontId="14" fillId="33" borderId="10" xfId="0" applyNumberFormat="1" applyFont="1" applyFill="1" applyBorder="1" applyAlignment="1">
      <alignment vertical="center" wrapText="1"/>
    </xf>
    <xf numFmtId="0" fontId="16" fillId="33" borderId="0" xfId="0" applyFont="1" applyFill="1" applyAlignment="1">
      <alignment/>
    </xf>
    <xf numFmtId="0" fontId="17" fillId="33" borderId="0" xfId="0" applyFont="1" applyFill="1" applyAlignment="1">
      <alignment/>
    </xf>
    <xf numFmtId="2" fontId="13" fillId="33" borderId="10" xfId="0" applyNumberFormat="1" applyFont="1" applyFill="1" applyBorder="1" applyAlignment="1">
      <alignment vertical="center" wrapText="1"/>
    </xf>
    <xf numFmtId="2" fontId="19" fillId="33" borderId="10" xfId="0" applyNumberFormat="1" applyFont="1" applyFill="1" applyBorder="1" applyAlignment="1">
      <alignment vertical="center" wrapText="1"/>
    </xf>
    <xf numFmtId="49" fontId="8" fillId="33" borderId="10" xfId="0" applyNumberFormat="1" applyFont="1" applyFill="1" applyBorder="1" applyAlignment="1">
      <alignment vertical="center" wrapText="1"/>
    </xf>
    <xf numFmtId="49" fontId="10" fillId="33" borderId="0" xfId="0" applyNumberFormat="1" applyFont="1" applyFill="1" applyAlignment="1">
      <alignment vertical="center" wrapText="1"/>
    </xf>
    <xf numFmtId="49" fontId="19" fillId="33" borderId="10" xfId="0" applyNumberFormat="1" applyFont="1" applyFill="1" applyBorder="1" applyAlignment="1">
      <alignment horizontal="center" vertical="center" wrapText="1"/>
    </xf>
    <xf numFmtId="49" fontId="13" fillId="33" borderId="10" xfId="0" applyNumberFormat="1" applyFont="1" applyFill="1" applyBorder="1" applyAlignment="1">
      <alignment horizontal="center" vertical="center" wrapText="1"/>
    </xf>
    <xf numFmtId="2" fontId="8" fillId="33" borderId="10" xfId="0" applyNumberFormat="1" applyFont="1" applyFill="1" applyBorder="1" applyAlignment="1">
      <alignment vertical="center" wrapText="1"/>
    </xf>
    <xf numFmtId="49" fontId="13" fillId="34" borderId="10" xfId="0" applyNumberFormat="1" applyFont="1" applyFill="1" applyBorder="1" applyAlignment="1">
      <alignment horizontal="center" vertical="center" wrapText="1"/>
    </xf>
    <xf numFmtId="0" fontId="13" fillId="33" borderId="0" xfId="0" applyFont="1" applyFill="1" applyAlignment="1">
      <alignment horizontal="center"/>
    </xf>
    <xf numFmtId="0" fontId="13" fillId="33" borderId="10" xfId="0" applyFont="1" applyFill="1" applyBorder="1" applyAlignment="1">
      <alignment horizontal="center"/>
    </xf>
    <xf numFmtId="0" fontId="19" fillId="33" borderId="10" xfId="0" applyFont="1" applyFill="1" applyBorder="1" applyAlignment="1">
      <alignment horizontal="center"/>
    </xf>
    <xf numFmtId="49" fontId="13" fillId="33" borderId="10" xfId="0" applyNumberFormat="1" applyFont="1" applyFill="1" applyBorder="1" applyAlignment="1">
      <alignment vertical="center" wrapText="1"/>
    </xf>
    <xf numFmtId="2" fontId="19" fillId="33" borderId="10" xfId="0" applyNumberFormat="1" applyFont="1" applyFill="1" applyBorder="1" applyAlignment="1">
      <alignment horizontal="center" vertical="center" wrapText="1"/>
    </xf>
    <xf numFmtId="49" fontId="13" fillId="33" borderId="11" xfId="0" applyNumberFormat="1" applyFont="1" applyFill="1" applyBorder="1" applyAlignment="1">
      <alignment horizontal="center" vertical="center" wrapText="1"/>
    </xf>
    <xf numFmtId="2" fontId="13" fillId="33" borderId="11" xfId="0" applyNumberFormat="1" applyFont="1" applyFill="1" applyBorder="1" applyAlignment="1">
      <alignment vertical="center" wrapText="1"/>
    </xf>
    <xf numFmtId="49" fontId="13" fillId="33" borderId="12" xfId="0" applyNumberFormat="1" applyFont="1" applyFill="1" applyBorder="1" applyAlignment="1">
      <alignment horizontal="center" vertical="center" wrapText="1"/>
    </xf>
    <xf numFmtId="2" fontId="13" fillId="33" borderId="12" xfId="0" applyNumberFormat="1" applyFont="1" applyFill="1" applyBorder="1" applyAlignment="1">
      <alignment vertical="center" wrapText="1"/>
    </xf>
    <xf numFmtId="49" fontId="8" fillId="33" borderId="13" xfId="0" applyNumberFormat="1" applyFont="1" applyFill="1" applyBorder="1" applyAlignment="1">
      <alignment horizontal="center" vertical="center" wrapText="1"/>
    </xf>
    <xf numFmtId="49" fontId="14" fillId="33" borderId="13" xfId="0" applyNumberFormat="1" applyFont="1" applyFill="1" applyBorder="1" applyAlignment="1">
      <alignment vertical="center" wrapText="1"/>
    </xf>
    <xf numFmtId="49" fontId="15" fillId="33" borderId="13" xfId="0" applyNumberFormat="1" applyFont="1" applyFill="1" applyBorder="1" applyAlignment="1">
      <alignment vertical="center" wrapText="1"/>
    </xf>
    <xf numFmtId="0" fontId="11" fillId="33" borderId="13" xfId="0" applyFont="1" applyFill="1" applyBorder="1" applyAlignment="1">
      <alignment wrapText="1"/>
    </xf>
    <xf numFmtId="0" fontId="11" fillId="33" borderId="13" xfId="0" applyNumberFormat="1" applyFont="1" applyFill="1" applyBorder="1" applyAlignment="1">
      <alignment wrapText="1"/>
    </xf>
    <xf numFmtId="0" fontId="20" fillId="33" borderId="13" xfId="0" applyFont="1" applyFill="1" applyBorder="1" applyAlignment="1">
      <alignment wrapText="1"/>
    </xf>
    <xf numFmtId="0" fontId="14" fillId="33" borderId="13" xfId="0" applyFont="1" applyFill="1" applyBorder="1" applyAlignment="1">
      <alignment wrapText="1"/>
    </xf>
    <xf numFmtId="49" fontId="20" fillId="33" borderId="13" xfId="0" applyNumberFormat="1" applyFont="1" applyFill="1" applyBorder="1" applyAlignment="1">
      <alignment vertical="center" wrapText="1"/>
    </xf>
    <xf numFmtId="49" fontId="11" fillId="33" borderId="13" xfId="0" applyNumberFormat="1" applyFont="1" applyFill="1" applyBorder="1" applyAlignment="1">
      <alignment vertical="center" wrapText="1"/>
    </xf>
    <xf numFmtId="49" fontId="12" fillId="33" borderId="13" xfId="0" applyNumberFormat="1" applyFont="1" applyFill="1" applyBorder="1" applyAlignment="1">
      <alignment vertical="center" wrapText="1"/>
    </xf>
    <xf numFmtId="49" fontId="18" fillId="33" borderId="13" xfId="0" applyNumberFormat="1" applyFont="1" applyFill="1" applyBorder="1" applyAlignment="1">
      <alignment vertical="center" wrapText="1"/>
    </xf>
    <xf numFmtId="2" fontId="11" fillId="33" borderId="13" xfId="0" applyNumberFormat="1" applyFont="1" applyFill="1" applyBorder="1" applyAlignment="1">
      <alignment vertical="center" wrapText="1"/>
    </xf>
    <xf numFmtId="191" fontId="11" fillId="33" borderId="13" xfId="0" applyNumberFormat="1" applyFont="1" applyFill="1" applyBorder="1" applyAlignment="1">
      <alignment vertical="center" wrapText="1"/>
    </xf>
    <xf numFmtId="0" fontId="14" fillId="33" borderId="13" xfId="0" applyNumberFormat="1" applyFont="1" applyFill="1" applyBorder="1" applyAlignment="1">
      <alignment vertical="center" wrapText="1" shrinkToFit="1"/>
    </xf>
    <xf numFmtId="0" fontId="11" fillId="34" borderId="13" xfId="0" applyFont="1" applyFill="1" applyBorder="1" applyAlignment="1">
      <alignment wrapText="1"/>
    </xf>
    <xf numFmtId="0" fontId="10" fillId="33" borderId="13" xfId="0" applyFont="1" applyFill="1" applyBorder="1" applyAlignment="1">
      <alignment horizontal="justify" vertical="top" wrapText="1"/>
    </xf>
    <xf numFmtId="2" fontId="18" fillId="33" borderId="13" xfId="0" applyNumberFormat="1" applyFont="1" applyFill="1" applyBorder="1" applyAlignment="1">
      <alignment vertical="center" wrapText="1"/>
    </xf>
    <xf numFmtId="180" fontId="10" fillId="35" borderId="0" xfId="0" applyNumberFormat="1" applyFont="1" applyFill="1" applyBorder="1" applyAlignment="1">
      <alignment horizontal="right"/>
    </xf>
    <xf numFmtId="49" fontId="13" fillId="0" borderId="10" xfId="0" applyNumberFormat="1" applyFont="1" applyFill="1" applyBorder="1" applyAlignment="1">
      <alignment horizontal="center" vertical="center" wrapText="1"/>
    </xf>
    <xf numFmtId="0" fontId="21" fillId="33" borderId="10" xfId="0" applyFont="1" applyFill="1" applyBorder="1" applyAlignment="1">
      <alignment horizontal="center"/>
    </xf>
    <xf numFmtId="0" fontId="69" fillId="33" borderId="0" xfId="0" applyFont="1" applyFill="1" applyAlignment="1">
      <alignment/>
    </xf>
    <xf numFmtId="192" fontId="8" fillId="33" borderId="10" xfId="0" applyNumberFormat="1" applyFont="1" applyFill="1" applyBorder="1" applyAlignment="1">
      <alignment horizontal="right"/>
    </xf>
    <xf numFmtId="192" fontId="10" fillId="33" borderId="10" xfId="0" applyNumberFormat="1" applyFont="1" applyFill="1" applyBorder="1" applyAlignment="1">
      <alignment horizontal="right"/>
    </xf>
    <xf numFmtId="192" fontId="70" fillId="33" borderId="10" xfId="0" applyNumberFormat="1" applyFont="1" applyFill="1" applyBorder="1" applyAlignment="1">
      <alignment horizontal="right"/>
    </xf>
    <xf numFmtId="192" fontId="71" fillId="33" borderId="10" xfId="0" applyNumberFormat="1" applyFont="1" applyFill="1" applyBorder="1" applyAlignment="1">
      <alignment horizontal="right"/>
    </xf>
    <xf numFmtId="192" fontId="72" fillId="33" borderId="10" xfId="0" applyNumberFormat="1" applyFont="1" applyFill="1" applyBorder="1" applyAlignment="1">
      <alignment horizontal="right"/>
    </xf>
    <xf numFmtId="192" fontId="73" fillId="33" borderId="10" xfId="0" applyNumberFormat="1" applyFont="1" applyFill="1" applyBorder="1" applyAlignment="1">
      <alignment horizontal="right"/>
    </xf>
    <xf numFmtId="192" fontId="70" fillId="33" borderId="0" xfId="0" applyNumberFormat="1" applyFont="1" applyFill="1" applyBorder="1" applyAlignment="1">
      <alignment horizontal="right"/>
    </xf>
    <xf numFmtId="192" fontId="70" fillId="35" borderId="0" xfId="0" applyNumberFormat="1" applyFont="1" applyFill="1" applyBorder="1" applyAlignment="1">
      <alignment horizontal="right"/>
    </xf>
    <xf numFmtId="192" fontId="23" fillId="0" borderId="14" xfId="47" applyNumberFormat="1" applyFont="1" applyFill="1" applyBorder="1" applyAlignment="1">
      <alignment horizontal="right" wrapText="1"/>
    </xf>
    <xf numFmtId="192" fontId="8" fillId="33" borderId="10" xfId="0" applyNumberFormat="1" applyFont="1" applyFill="1" applyBorder="1" applyAlignment="1">
      <alignment horizontal="right" wrapText="1"/>
    </xf>
    <xf numFmtId="192" fontId="6" fillId="33" borderId="10" xfId="0" applyNumberFormat="1" applyFont="1" applyFill="1" applyBorder="1" applyAlignment="1">
      <alignment horizontal="right"/>
    </xf>
    <xf numFmtId="192" fontId="23" fillId="0" borderId="10" xfId="47" applyNumberFormat="1" applyFont="1" applyFill="1" applyBorder="1" applyAlignment="1">
      <alignment horizontal="right" wrapText="1"/>
    </xf>
    <xf numFmtId="192" fontId="74" fillId="33" borderId="10" xfId="0" applyNumberFormat="1" applyFont="1" applyFill="1" applyBorder="1" applyAlignment="1">
      <alignment horizontal="right"/>
    </xf>
    <xf numFmtId="192" fontId="23" fillId="0" borderId="15" xfId="0" applyNumberFormat="1" applyFont="1" applyFill="1" applyBorder="1" applyAlignment="1">
      <alignment horizontal="right" wrapText="1"/>
    </xf>
    <xf numFmtId="192" fontId="23" fillId="0" borderId="10" xfId="0" applyNumberFormat="1" applyFont="1" applyFill="1" applyBorder="1" applyAlignment="1">
      <alignment horizontal="right" wrapText="1"/>
    </xf>
    <xf numFmtId="192" fontId="10" fillId="33" borderId="10" xfId="0" applyNumberFormat="1" applyFont="1" applyFill="1" applyBorder="1" applyAlignment="1">
      <alignment horizontal="right" wrapText="1"/>
    </xf>
    <xf numFmtId="192" fontId="75" fillId="33" borderId="10" xfId="0" applyNumberFormat="1" applyFont="1" applyFill="1" applyBorder="1" applyAlignment="1">
      <alignment horizontal="right"/>
    </xf>
    <xf numFmtId="192" fontId="76" fillId="33" borderId="10" xfId="0" applyNumberFormat="1" applyFont="1" applyFill="1" applyBorder="1" applyAlignment="1">
      <alignment horizontal="right"/>
    </xf>
    <xf numFmtId="192" fontId="77" fillId="0" borderId="14" xfId="0" applyNumberFormat="1" applyFont="1" applyFill="1" applyBorder="1" applyAlignment="1">
      <alignment horizontal="right" wrapText="1"/>
    </xf>
    <xf numFmtId="192" fontId="22" fillId="0" borderId="10" xfId="0" applyNumberFormat="1" applyFont="1" applyFill="1" applyBorder="1" applyAlignment="1">
      <alignment horizontal="right"/>
    </xf>
    <xf numFmtId="192" fontId="10" fillId="0" borderId="10" xfId="0" applyNumberFormat="1" applyFont="1" applyFill="1" applyBorder="1" applyAlignment="1">
      <alignment horizontal="right" wrapText="1"/>
    </xf>
    <xf numFmtId="192" fontId="10" fillId="0" borderId="15" xfId="0" applyNumberFormat="1" applyFont="1" applyFill="1" applyBorder="1" applyAlignment="1">
      <alignment horizontal="right" wrapText="1"/>
    </xf>
    <xf numFmtId="192" fontId="23" fillId="0" borderId="14" xfId="0" applyNumberFormat="1" applyFont="1" applyFill="1" applyBorder="1" applyAlignment="1">
      <alignment horizontal="right" wrapText="1"/>
    </xf>
    <xf numFmtId="192" fontId="22" fillId="0" borderId="10" xfId="53" applyNumberFormat="1" applyFont="1" applyFill="1" applyBorder="1" applyAlignment="1">
      <alignment horizontal="right" wrapText="1"/>
      <protection/>
    </xf>
    <xf numFmtId="49" fontId="13" fillId="33" borderId="12" xfId="0" applyNumberFormat="1" applyFont="1" applyFill="1" applyBorder="1" applyAlignment="1">
      <alignment vertical="center" wrapText="1"/>
    </xf>
    <xf numFmtId="0" fontId="78" fillId="0" borderId="10" xfId="0" applyFont="1" applyBorder="1" applyAlignment="1">
      <alignment wrapText="1"/>
    </xf>
    <xf numFmtId="192" fontId="24" fillId="0" borderId="10" xfId="53" applyNumberFormat="1" applyFont="1" applyFill="1" applyBorder="1" applyAlignment="1">
      <alignment horizontal="right" wrapText="1"/>
      <protection/>
    </xf>
    <xf numFmtId="180" fontId="10" fillId="36" borderId="0" xfId="0" applyNumberFormat="1" applyFont="1" applyFill="1" applyBorder="1" applyAlignment="1">
      <alignment horizontal="right"/>
    </xf>
    <xf numFmtId="0" fontId="8" fillId="36" borderId="10" xfId="0" applyNumberFormat="1" applyFont="1" applyFill="1" applyBorder="1" applyAlignment="1">
      <alignment horizontal="center" vertical="center"/>
    </xf>
    <xf numFmtId="192" fontId="8" fillId="36" borderId="10" xfId="0" applyNumberFormat="1" applyFont="1" applyFill="1" applyBorder="1" applyAlignment="1">
      <alignment horizontal="right"/>
    </xf>
    <xf numFmtId="192" fontId="10" fillId="36" borderId="10" xfId="0" applyNumberFormat="1" applyFont="1" applyFill="1" applyBorder="1" applyAlignment="1">
      <alignment horizontal="right"/>
    </xf>
    <xf numFmtId="192" fontId="70" fillId="36" borderId="10" xfId="0" applyNumberFormat="1" applyFont="1" applyFill="1" applyBorder="1" applyAlignment="1">
      <alignment horizontal="right"/>
    </xf>
    <xf numFmtId="192" fontId="71" fillId="36" borderId="10" xfId="0" applyNumberFormat="1" applyFont="1" applyFill="1" applyBorder="1" applyAlignment="1">
      <alignment horizontal="right"/>
    </xf>
    <xf numFmtId="192" fontId="72" fillId="36" borderId="10" xfId="0" applyNumberFormat="1" applyFont="1" applyFill="1" applyBorder="1" applyAlignment="1">
      <alignment horizontal="right"/>
    </xf>
    <xf numFmtId="192" fontId="73" fillId="36" borderId="10" xfId="0" applyNumberFormat="1" applyFont="1" applyFill="1" applyBorder="1" applyAlignment="1">
      <alignment horizontal="right"/>
    </xf>
    <xf numFmtId="49" fontId="13" fillId="36" borderId="10" xfId="0" applyNumberFormat="1" applyFont="1" applyFill="1" applyBorder="1" applyAlignment="1">
      <alignment horizontal="center" vertical="center" wrapText="1"/>
    </xf>
    <xf numFmtId="49" fontId="14" fillId="36" borderId="13" xfId="0" applyNumberFormat="1" applyFont="1" applyFill="1" applyBorder="1" applyAlignment="1">
      <alignment vertical="center" wrapText="1"/>
    </xf>
    <xf numFmtId="0" fontId="6" fillId="36" borderId="0" xfId="0" applyFont="1" applyFill="1" applyAlignment="1">
      <alignment/>
    </xf>
    <xf numFmtId="49" fontId="14" fillId="36" borderId="10" xfId="0" applyNumberFormat="1" applyFont="1" applyFill="1" applyBorder="1" applyAlignment="1">
      <alignment vertical="center" wrapText="1"/>
    </xf>
    <xf numFmtId="192" fontId="8" fillId="36" borderId="10" xfId="0" applyNumberFormat="1" applyFont="1" applyFill="1" applyBorder="1" applyAlignment="1">
      <alignment horizontal="right" wrapText="1"/>
    </xf>
    <xf numFmtId="192" fontId="23" fillId="36" borderId="16" xfId="47" applyNumberFormat="1" applyFont="1" applyFill="1" applyBorder="1" applyAlignment="1">
      <alignment horizontal="right" wrapText="1"/>
    </xf>
    <xf numFmtId="192" fontId="23" fillId="36" borderId="10" xfId="47" applyNumberFormat="1" applyFont="1" applyFill="1" applyBorder="1" applyAlignment="1">
      <alignment horizontal="right" wrapText="1"/>
    </xf>
    <xf numFmtId="192" fontId="23" fillId="0" borderId="17" xfId="47" applyNumberFormat="1" applyFont="1" applyFill="1" applyBorder="1" applyAlignment="1">
      <alignment horizontal="right" wrapText="1"/>
    </xf>
    <xf numFmtId="192" fontId="8" fillId="0" borderId="10" xfId="0" applyNumberFormat="1" applyFont="1" applyFill="1" applyBorder="1" applyAlignment="1">
      <alignment horizontal="right"/>
    </xf>
    <xf numFmtId="0" fontId="11" fillId="33" borderId="0" xfId="0" applyFont="1" applyFill="1" applyAlignment="1">
      <alignment horizontal="left"/>
    </xf>
    <xf numFmtId="0" fontId="25" fillId="0" borderId="0" xfId="0" applyFont="1" applyAlignment="1">
      <alignment horizontal="left"/>
    </xf>
    <xf numFmtId="49" fontId="14" fillId="33" borderId="0" xfId="0" applyNumberFormat="1" applyFont="1" applyFill="1" applyBorder="1" applyAlignment="1">
      <alignment horizontal="center" vertical="center" wrapText="1"/>
    </xf>
    <xf numFmtId="0" fontId="21" fillId="33" borderId="0" xfId="0" applyFont="1" applyFill="1" applyBorder="1" applyAlignment="1">
      <alignment/>
    </xf>
    <xf numFmtId="0" fontId="0" fillId="0" borderId="0" xfId="0" applyAlignment="1">
      <alignment/>
    </xf>
    <xf numFmtId="0" fontId="8" fillId="33" borderId="0" xfId="0" applyFont="1" applyFill="1" applyBorder="1" applyAlignment="1">
      <alignment horizontal="center" vertical="center"/>
    </xf>
    <xf numFmtId="0" fontId="0" fillId="0" borderId="0" xfId="0" applyAlignment="1">
      <alignment horizontal="center" vertical="center"/>
    </xf>
    <xf numFmtId="180" fontId="11" fillId="33" borderId="0" xfId="0" applyNumberFormat="1" applyFont="1" applyFill="1" applyAlignment="1">
      <alignment horizontal="left" vertical="center" wrapText="1"/>
    </xf>
    <xf numFmtId="0" fontId="11" fillId="33" borderId="0" xfId="0" applyFont="1" applyFill="1" applyAlignment="1">
      <alignment horizontal="left"/>
    </xf>
    <xf numFmtId="0" fontId="25" fillId="0" borderId="0" xfId="0" applyFont="1" applyAlignment="1">
      <alignment horizontal="left"/>
    </xf>
    <xf numFmtId="0" fontId="8" fillId="33" borderId="0" xfId="0"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ОФНС_новые приложения к Закону"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47"/>
  <sheetViews>
    <sheetView showGridLines="0" tabSelected="1" view="pageBreakPreview" zoomScaleNormal="90" zoomScaleSheetLayoutView="100" zoomScalePageLayoutView="0" workbookViewId="0" topLeftCell="A1">
      <selection activeCell="M12" sqref="M12"/>
    </sheetView>
  </sheetViews>
  <sheetFormatPr defaultColWidth="9.00390625" defaultRowHeight="12.75"/>
  <cols>
    <col min="1" max="1" width="19.00390625" style="18" customWidth="1"/>
    <col min="2" max="2" width="52.125" style="13" customWidth="1"/>
    <col min="3" max="3" width="14.75390625" style="44" customWidth="1"/>
    <col min="4" max="4" width="13.00390625" style="44" customWidth="1"/>
    <col min="5" max="16384" width="9.125" style="3" customWidth="1"/>
  </cols>
  <sheetData>
    <row r="1" spans="2:4" ht="15">
      <c r="B1" s="99" t="s">
        <v>228</v>
      </c>
      <c r="C1" s="100"/>
      <c r="D1" s="101"/>
    </row>
    <row r="2" spans="2:4" ht="15">
      <c r="B2" s="100" t="s">
        <v>221</v>
      </c>
      <c r="C2" s="100"/>
      <c r="D2" s="101"/>
    </row>
    <row r="3" spans="2:4" ht="15">
      <c r="B3" s="100" t="s">
        <v>229</v>
      </c>
      <c r="C3" s="101"/>
      <c r="D3" s="101"/>
    </row>
    <row r="4" spans="2:4" ht="6.75" customHeight="1">
      <c r="B4" s="92"/>
      <c r="C4" s="93"/>
      <c r="D4" s="93"/>
    </row>
    <row r="5" spans="1:4" ht="15.75">
      <c r="A5" s="102" t="s">
        <v>165</v>
      </c>
      <c r="B5" s="96"/>
      <c r="C5" s="96"/>
      <c r="D5" s="96"/>
    </row>
    <row r="6" spans="1:4" ht="15.75" customHeight="1">
      <c r="A6" s="94" t="s">
        <v>166</v>
      </c>
      <c r="B6" s="95"/>
      <c r="C6" s="95"/>
      <c r="D6" s="96"/>
    </row>
    <row r="7" spans="1:4" ht="15.75">
      <c r="A7" s="97" t="s">
        <v>224</v>
      </c>
      <c r="B7" s="98"/>
      <c r="C7" s="98"/>
      <c r="D7" s="98"/>
    </row>
    <row r="8" spans="3:4" ht="0.75" customHeight="1">
      <c r="C8" s="75"/>
      <c r="D8" s="75"/>
    </row>
    <row r="9" spans="3:4" ht="0.75" customHeight="1">
      <c r="C9" s="75"/>
      <c r="D9" s="75"/>
    </row>
    <row r="10" spans="1:4" s="5" customFormat="1" ht="40.5" customHeight="1">
      <c r="A10" s="15" t="s">
        <v>100</v>
      </c>
      <c r="B10" s="27" t="s">
        <v>48</v>
      </c>
      <c r="C10" s="76">
        <v>2021</v>
      </c>
      <c r="D10" s="76">
        <v>2022</v>
      </c>
    </row>
    <row r="11" spans="1:4" s="85" customFormat="1" ht="15.75">
      <c r="A11" s="83" t="s">
        <v>12</v>
      </c>
      <c r="B11" s="84" t="s">
        <v>49</v>
      </c>
      <c r="C11" s="77">
        <f>C12+C24+C25+C39+C51+C60+C63+C66+C76</f>
        <v>449658</v>
      </c>
      <c r="D11" s="77">
        <f>D12+D24+D25+D39+D51+D60+D63+D66+D76</f>
        <v>456937.7</v>
      </c>
    </row>
    <row r="12" spans="1:4" ht="15.75">
      <c r="A12" s="15" t="s">
        <v>113</v>
      </c>
      <c r="B12" s="28" t="s">
        <v>107</v>
      </c>
      <c r="C12" s="48">
        <v>225000</v>
      </c>
      <c r="D12" s="77">
        <v>230000</v>
      </c>
    </row>
    <row r="13" spans="1:4" s="8" customFormat="1" ht="25.5" customHeight="1" hidden="1">
      <c r="A13" s="15"/>
      <c r="B13" s="29" t="s">
        <v>58</v>
      </c>
      <c r="C13" s="49"/>
      <c r="D13" s="78"/>
    </row>
    <row r="14" spans="1:4" s="8" customFormat="1" ht="15.75" customHeight="1" hidden="1">
      <c r="A14" s="15"/>
      <c r="B14" s="29" t="s">
        <v>138</v>
      </c>
      <c r="C14" s="49"/>
      <c r="D14" s="78"/>
    </row>
    <row r="15" spans="1:4" s="1" customFormat="1" ht="15.75" customHeight="1" hidden="1">
      <c r="A15" s="46" t="s">
        <v>115</v>
      </c>
      <c r="B15" s="33" t="s">
        <v>101</v>
      </c>
      <c r="C15" s="48"/>
      <c r="D15" s="77"/>
    </row>
    <row r="16" spans="1:4" ht="90" hidden="1">
      <c r="A16" s="19" t="s">
        <v>116</v>
      </c>
      <c r="B16" s="31" t="s">
        <v>109</v>
      </c>
      <c r="C16" s="49"/>
      <c r="D16" s="78"/>
    </row>
    <row r="17" spans="1:4" ht="90" hidden="1">
      <c r="A17" s="19" t="s">
        <v>117</v>
      </c>
      <c r="B17" s="31" t="s">
        <v>110</v>
      </c>
      <c r="C17" s="49"/>
      <c r="D17" s="78"/>
    </row>
    <row r="18" spans="1:4" ht="45" hidden="1">
      <c r="A18" s="19" t="s">
        <v>118</v>
      </c>
      <c r="B18" s="30" t="s">
        <v>103</v>
      </c>
      <c r="C18" s="49"/>
      <c r="D18" s="78"/>
    </row>
    <row r="19" spans="1:4" ht="90" hidden="1">
      <c r="A19" s="19" t="s">
        <v>119</v>
      </c>
      <c r="B19" s="31" t="s">
        <v>111</v>
      </c>
      <c r="C19" s="49"/>
      <c r="D19" s="78"/>
    </row>
    <row r="20" spans="1:4" ht="71.25" customHeight="1" hidden="1">
      <c r="A20" s="19" t="s">
        <v>87</v>
      </c>
      <c r="B20" s="31" t="s">
        <v>8</v>
      </c>
      <c r="C20" s="49"/>
      <c r="D20" s="78"/>
    </row>
    <row r="21" spans="1:4" ht="90" hidden="1">
      <c r="A21" s="19" t="s">
        <v>120</v>
      </c>
      <c r="B21" s="31" t="s">
        <v>86</v>
      </c>
      <c r="C21" s="49"/>
      <c r="D21" s="78"/>
    </row>
    <row r="22" spans="1:4" ht="90" hidden="1">
      <c r="A22" s="19" t="s">
        <v>121</v>
      </c>
      <c r="B22" s="30" t="s">
        <v>114</v>
      </c>
      <c r="C22" s="49"/>
      <c r="D22" s="78"/>
    </row>
    <row r="23" spans="1:4" s="2" customFormat="1" ht="15.75" hidden="1">
      <c r="A23" s="20"/>
      <c r="B23" s="32" t="s">
        <v>140</v>
      </c>
      <c r="C23" s="49"/>
      <c r="D23" s="78"/>
    </row>
    <row r="24" spans="1:4" s="2" customFormat="1" ht="15.75">
      <c r="A24" s="15" t="s">
        <v>141</v>
      </c>
      <c r="B24" s="33" t="s">
        <v>142</v>
      </c>
      <c r="C24" s="48">
        <v>16968</v>
      </c>
      <c r="D24" s="77">
        <v>17137.7</v>
      </c>
    </row>
    <row r="25" spans="1:4" ht="15.75">
      <c r="A25" s="15" t="s">
        <v>51</v>
      </c>
      <c r="B25" s="28" t="s">
        <v>50</v>
      </c>
      <c r="C25" s="48">
        <f>C35+C36+C37+C38</f>
        <v>104860</v>
      </c>
      <c r="D25" s="77">
        <f>D35+D36+D37+D38</f>
        <v>105870</v>
      </c>
    </row>
    <row r="26" spans="1:4" s="2" customFormat="1" ht="30" hidden="1">
      <c r="A26" s="14"/>
      <c r="B26" s="34" t="s">
        <v>73</v>
      </c>
      <c r="C26" s="49"/>
      <c r="D26" s="78"/>
    </row>
    <row r="27" spans="1:4" ht="15" customHeight="1" hidden="1">
      <c r="A27" s="15"/>
      <c r="B27" s="35" t="s">
        <v>102</v>
      </c>
      <c r="C27" s="49"/>
      <c r="D27" s="78"/>
    </row>
    <row r="28" spans="1:4" s="4" customFormat="1" ht="25.5" hidden="1">
      <c r="A28" s="14" t="s">
        <v>122</v>
      </c>
      <c r="B28" s="36" t="s">
        <v>74</v>
      </c>
      <c r="C28" s="49"/>
      <c r="D28" s="78"/>
    </row>
    <row r="29" spans="1:4" s="4" customFormat="1" ht="25.5" hidden="1">
      <c r="A29" s="14" t="s">
        <v>123</v>
      </c>
      <c r="B29" s="36" t="s">
        <v>75</v>
      </c>
      <c r="C29" s="49"/>
      <c r="D29" s="78"/>
    </row>
    <row r="30" spans="1:4" s="4" customFormat="1" ht="25.5" hidden="1">
      <c r="A30" s="14" t="s">
        <v>124</v>
      </c>
      <c r="B30" s="36" t="s">
        <v>76</v>
      </c>
      <c r="C30" s="49"/>
      <c r="D30" s="78"/>
    </row>
    <row r="31" spans="1:4" s="4" customFormat="1" ht="25.5" hidden="1">
      <c r="A31" s="14" t="s">
        <v>125</v>
      </c>
      <c r="B31" s="36" t="s">
        <v>77</v>
      </c>
      <c r="C31" s="49"/>
      <c r="D31" s="78"/>
    </row>
    <row r="32" spans="1:4" s="2" customFormat="1" ht="30" hidden="1">
      <c r="A32" s="14" t="s">
        <v>54</v>
      </c>
      <c r="B32" s="34" t="s">
        <v>52</v>
      </c>
      <c r="C32" s="49"/>
      <c r="D32" s="78"/>
    </row>
    <row r="33" spans="1:4" s="2" customFormat="1" ht="25.5" hidden="1">
      <c r="A33" s="14" t="s">
        <v>55</v>
      </c>
      <c r="B33" s="34" t="s">
        <v>53</v>
      </c>
      <c r="C33" s="49"/>
      <c r="D33" s="78"/>
    </row>
    <row r="34" spans="1:4" s="2" customFormat="1" ht="15.75">
      <c r="A34" s="14"/>
      <c r="B34" s="34" t="s">
        <v>143</v>
      </c>
      <c r="C34" s="49"/>
      <c r="D34" s="78"/>
    </row>
    <row r="35" spans="1:4" s="2" customFormat="1" ht="30">
      <c r="A35" s="15" t="s">
        <v>146</v>
      </c>
      <c r="B35" s="35" t="s">
        <v>144</v>
      </c>
      <c r="C35" s="49">
        <v>60600</v>
      </c>
      <c r="D35" s="78">
        <v>61200</v>
      </c>
    </row>
    <row r="36" spans="1:4" s="2" customFormat="1" ht="15.75">
      <c r="A36" s="15" t="s">
        <v>145</v>
      </c>
      <c r="B36" s="35" t="s">
        <v>147</v>
      </c>
      <c r="C36" s="49">
        <v>8100</v>
      </c>
      <c r="D36" s="78">
        <v>8200</v>
      </c>
    </row>
    <row r="37" spans="1:4" s="2" customFormat="1" ht="15.75">
      <c r="A37" s="15" t="s">
        <v>148</v>
      </c>
      <c r="B37" s="35" t="s">
        <v>149</v>
      </c>
      <c r="C37" s="49">
        <v>35400</v>
      </c>
      <c r="D37" s="78">
        <v>35700</v>
      </c>
    </row>
    <row r="38" spans="1:4" s="2" customFormat="1" ht="15.75">
      <c r="A38" s="15" t="s">
        <v>150</v>
      </c>
      <c r="B38" s="35" t="s">
        <v>151</v>
      </c>
      <c r="C38" s="49">
        <v>760</v>
      </c>
      <c r="D38" s="78">
        <v>770</v>
      </c>
    </row>
    <row r="39" spans="1:4" s="9" customFormat="1" ht="15.75">
      <c r="A39" s="15" t="s">
        <v>11</v>
      </c>
      <c r="B39" s="28" t="s">
        <v>79</v>
      </c>
      <c r="C39" s="48">
        <f>C47+C48+C49+C50</f>
        <v>81900</v>
      </c>
      <c r="D39" s="77">
        <f>D47+D48+D49+D50</f>
        <v>82700</v>
      </c>
    </row>
    <row r="40" spans="1:4" s="1" customFormat="1" ht="39" customHeight="1" hidden="1">
      <c r="A40" s="15" t="s">
        <v>15</v>
      </c>
      <c r="B40" s="35" t="s">
        <v>44</v>
      </c>
      <c r="C40" s="50"/>
      <c r="D40" s="79"/>
    </row>
    <row r="41" spans="1:4" ht="15.75" hidden="1">
      <c r="A41" s="15" t="s">
        <v>13</v>
      </c>
      <c r="B41" s="28" t="s">
        <v>80</v>
      </c>
      <c r="C41" s="50"/>
      <c r="D41" s="79"/>
    </row>
    <row r="42" spans="1:4" s="9" customFormat="1" ht="60" hidden="1">
      <c r="A42" s="15" t="s">
        <v>14</v>
      </c>
      <c r="B42" s="37" t="s">
        <v>45</v>
      </c>
      <c r="C42" s="50"/>
      <c r="D42" s="79"/>
    </row>
    <row r="43" spans="1:4" s="1" customFormat="1" ht="90" hidden="1">
      <c r="A43" s="15" t="s">
        <v>16</v>
      </c>
      <c r="B43" s="35" t="s">
        <v>41</v>
      </c>
      <c r="C43" s="50"/>
      <c r="D43" s="79"/>
    </row>
    <row r="44" spans="1:4" s="9" customFormat="1" ht="60" hidden="1">
      <c r="A44" s="15" t="s">
        <v>17</v>
      </c>
      <c r="B44" s="37" t="s">
        <v>46</v>
      </c>
      <c r="C44" s="50"/>
      <c r="D44" s="79"/>
    </row>
    <row r="45" spans="1:4" s="1" customFormat="1" ht="90" hidden="1">
      <c r="A45" s="15" t="s">
        <v>18</v>
      </c>
      <c r="B45" s="35" t="s">
        <v>47</v>
      </c>
      <c r="C45" s="50"/>
      <c r="D45" s="79"/>
    </row>
    <row r="46" spans="1:4" s="1" customFormat="1" ht="15.75">
      <c r="A46" s="15"/>
      <c r="B46" s="34" t="s">
        <v>143</v>
      </c>
      <c r="C46" s="50"/>
      <c r="D46" s="79"/>
    </row>
    <row r="47" spans="1:4" s="1" customFormat="1" ht="15.75">
      <c r="A47" s="15" t="s">
        <v>152</v>
      </c>
      <c r="B47" s="35" t="s">
        <v>153</v>
      </c>
      <c r="C47" s="49">
        <v>1900</v>
      </c>
      <c r="D47" s="78">
        <v>1900</v>
      </c>
    </row>
    <row r="48" spans="1:4" s="1" customFormat="1" ht="15.75">
      <c r="A48" s="15" t="s">
        <v>168</v>
      </c>
      <c r="B48" s="35" t="s">
        <v>167</v>
      </c>
      <c r="C48" s="51">
        <v>60600</v>
      </c>
      <c r="D48" s="80">
        <v>61200</v>
      </c>
    </row>
    <row r="49" spans="1:4" s="1" customFormat="1" ht="15.75">
      <c r="A49" s="15" t="s">
        <v>154</v>
      </c>
      <c r="B49" s="35" t="s">
        <v>155</v>
      </c>
      <c r="C49" s="51">
        <v>16200</v>
      </c>
      <c r="D49" s="80">
        <v>16300</v>
      </c>
    </row>
    <row r="50" spans="1:4" s="1" customFormat="1" ht="15.75">
      <c r="A50" s="15" t="s">
        <v>13</v>
      </c>
      <c r="B50" s="35" t="s">
        <v>80</v>
      </c>
      <c r="C50" s="49">
        <v>3200</v>
      </c>
      <c r="D50" s="78">
        <v>3300</v>
      </c>
    </row>
    <row r="51" spans="1:4" s="9" customFormat="1" ht="15.75">
      <c r="A51" s="15" t="s">
        <v>19</v>
      </c>
      <c r="B51" s="28" t="s">
        <v>56</v>
      </c>
      <c r="C51" s="48">
        <v>2300</v>
      </c>
      <c r="D51" s="77">
        <v>2400</v>
      </c>
    </row>
    <row r="52" spans="1:4" s="9" customFormat="1" ht="75" hidden="1">
      <c r="A52" s="15" t="s">
        <v>20</v>
      </c>
      <c r="B52" s="35" t="s">
        <v>43</v>
      </c>
      <c r="C52" s="50"/>
      <c r="D52" s="79"/>
    </row>
    <row r="53" spans="1:4" s="9" customFormat="1" ht="90" hidden="1">
      <c r="A53" s="15" t="s">
        <v>6</v>
      </c>
      <c r="B53" s="38" t="s">
        <v>5</v>
      </c>
      <c r="C53" s="50"/>
      <c r="D53" s="79"/>
    </row>
    <row r="54" spans="1:4" s="9" customFormat="1" ht="90" hidden="1">
      <c r="A54" s="15" t="s">
        <v>7</v>
      </c>
      <c r="B54" s="38" t="s">
        <v>9</v>
      </c>
      <c r="C54" s="50"/>
      <c r="D54" s="79"/>
    </row>
    <row r="55" spans="1:4" s="9" customFormat="1" ht="90" hidden="1">
      <c r="A55" s="15" t="s">
        <v>104</v>
      </c>
      <c r="B55" s="38" t="s">
        <v>88</v>
      </c>
      <c r="C55" s="50"/>
      <c r="D55" s="79"/>
    </row>
    <row r="56" spans="1:4" s="9" customFormat="1" ht="30" hidden="1">
      <c r="A56" s="15" t="s">
        <v>21</v>
      </c>
      <c r="B56" s="35" t="s">
        <v>72</v>
      </c>
      <c r="C56" s="50"/>
      <c r="D56" s="79"/>
    </row>
    <row r="57" spans="1:4" s="9" customFormat="1" ht="24" customHeight="1" hidden="1">
      <c r="A57" s="15" t="s">
        <v>85</v>
      </c>
      <c r="B57" s="39" t="s">
        <v>89</v>
      </c>
      <c r="C57" s="50"/>
      <c r="D57" s="79"/>
    </row>
    <row r="58" spans="1:4" s="9" customFormat="1" ht="90" hidden="1">
      <c r="A58" s="15" t="s">
        <v>98</v>
      </c>
      <c r="B58" s="39" t="s">
        <v>90</v>
      </c>
      <c r="C58" s="50"/>
      <c r="D58" s="79"/>
    </row>
    <row r="59" spans="1:4" s="9" customFormat="1" ht="90" hidden="1">
      <c r="A59" s="15" t="s">
        <v>99</v>
      </c>
      <c r="B59" s="39" t="s">
        <v>91</v>
      </c>
      <c r="C59" s="50"/>
      <c r="D59" s="79"/>
    </row>
    <row r="60" spans="1:4" ht="42.75">
      <c r="A60" s="15" t="s">
        <v>22</v>
      </c>
      <c r="B60" s="40" t="s">
        <v>71</v>
      </c>
      <c r="C60" s="52">
        <v>14460</v>
      </c>
      <c r="D60" s="81">
        <v>14560</v>
      </c>
    </row>
    <row r="61" spans="1:4" ht="90" hidden="1">
      <c r="A61" s="15" t="s">
        <v>23</v>
      </c>
      <c r="B61" s="30" t="s">
        <v>92</v>
      </c>
      <c r="C61" s="50"/>
      <c r="D61" s="79"/>
    </row>
    <row r="62" spans="1:4" ht="75" hidden="1">
      <c r="A62" s="17" t="s">
        <v>108</v>
      </c>
      <c r="B62" s="41" t="s">
        <v>78</v>
      </c>
      <c r="C62" s="50"/>
      <c r="D62" s="79"/>
    </row>
    <row r="63" spans="1:4" s="1" customFormat="1" ht="18.75" customHeight="1">
      <c r="A63" s="15" t="s">
        <v>96</v>
      </c>
      <c r="B63" s="33" t="s">
        <v>97</v>
      </c>
      <c r="C63" s="52">
        <v>420</v>
      </c>
      <c r="D63" s="81">
        <v>420</v>
      </c>
    </row>
    <row r="64" spans="1:4" ht="28.5" hidden="1">
      <c r="A64" s="15" t="s">
        <v>24</v>
      </c>
      <c r="B64" s="28" t="s">
        <v>34</v>
      </c>
      <c r="C64" s="50"/>
      <c r="D64" s="79"/>
    </row>
    <row r="65" spans="1:4" ht="43.5" customHeight="1" hidden="1">
      <c r="A65" s="15" t="s">
        <v>37</v>
      </c>
      <c r="B65" s="42" t="s">
        <v>38</v>
      </c>
      <c r="C65" s="50"/>
      <c r="D65" s="79"/>
    </row>
    <row r="66" spans="1:4" ht="28.5">
      <c r="A66" s="15" t="s">
        <v>25</v>
      </c>
      <c r="B66" s="28" t="s">
        <v>59</v>
      </c>
      <c r="C66" s="52">
        <v>850</v>
      </c>
      <c r="D66" s="81">
        <v>850</v>
      </c>
    </row>
    <row r="67" spans="1:4" ht="30" hidden="1">
      <c r="A67" s="15" t="s">
        <v>26</v>
      </c>
      <c r="B67" s="35" t="s">
        <v>60</v>
      </c>
      <c r="C67" s="53"/>
      <c r="D67" s="82"/>
    </row>
    <row r="68" spans="1:4" ht="90" hidden="1">
      <c r="A68" s="15" t="s">
        <v>27</v>
      </c>
      <c r="B68" s="39" t="s">
        <v>93</v>
      </c>
      <c r="C68" s="53"/>
      <c r="D68" s="82"/>
    </row>
    <row r="69" spans="1:4" ht="90" hidden="1">
      <c r="A69" s="15" t="s">
        <v>29</v>
      </c>
      <c r="B69" s="39" t="s">
        <v>84</v>
      </c>
      <c r="C69" s="53"/>
      <c r="D69" s="82"/>
    </row>
    <row r="70" spans="1:4" ht="90" hidden="1">
      <c r="A70" s="15" t="s">
        <v>28</v>
      </c>
      <c r="B70" s="39" t="s">
        <v>94</v>
      </c>
      <c r="C70" s="53"/>
      <c r="D70" s="82"/>
    </row>
    <row r="71" spans="1:4" ht="90" hidden="1">
      <c r="A71" s="15" t="s">
        <v>30</v>
      </c>
      <c r="B71" s="39" t="s">
        <v>95</v>
      </c>
      <c r="C71" s="53"/>
      <c r="D71" s="82"/>
    </row>
    <row r="72" spans="1:4" ht="60" hidden="1">
      <c r="A72" s="15" t="s">
        <v>31</v>
      </c>
      <c r="B72" s="35" t="s">
        <v>126</v>
      </c>
      <c r="C72" s="53"/>
      <c r="D72" s="82"/>
    </row>
    <row r="73" spans="1:4" ht="60" hidden="1">
      <c r="A73" s="15" t="s">
        <v>32</v>
      </c>
      <c r="B73" s="35" t="s">
        <v>127</v>
      </c>
      <c r="C73" s="53"/>
      <c r="D73" s="82"/>
    </row>
    <row r="74" spans="1:4" ht="30" hidden="1">
      <c r="A74" s="15" t="s">
        <v>33</v>
      </c>
      <c r="B74" s="35" t="s">
        <v>128</v>
      </c>
      <c r="C74" s="53"/>
      <c r="D74" s="82"/>
    </row>
    <row r="75" spans="1:4" ht="60" hidden="1">
      <c r="A75" s="15" t="s">
        <v>132</v>
      </c>
      <c r="B75" s="35" t="s">
        <v>129</v>
      </c>
      <c r="C75" s="53"/>
      <c r="D75" s="82"/>
    </row>
    <row r="76" spans="1:4" ht="15.75">
      <c r="A76" s="15" t="s">
        <v>61</v>
      </c>
      <c r="B76" s="28" t="s">
        <v>35</v>
      </c>
      <c r="C76" s="52">
        <v>2900</v>
      </c>
      <c r="D76" s="81">
        <v>3000</v>
      </c>
    </row>
    <row r="77" spans="1:4" ht="30" hidden="1">
      <c r="A77" s="15" t="s">
        <v>62</v>
      </c>
      <c r="B77" s="37" t="s">
        <v>57</v>
      </c>
      <c r="C77" s="54"/>
      <c r="D77" s="55"/>
    </row>
    <row r="78" spans="1:4" ht="75" hidden="1">
      <c r="A78" s="15" t="s">
        <v>3</v>
      </c>
      <c r="B78" s="35" t="s">
        <v>130</v>
      </c>
      <c r="C78" s="54"/>
      <c r="D78" s="55"/>
    </row>
    <row r="79" spans="1:4" ht="60" hidden="1">
      <c r="A79" s="15" t="s">
        <v>63</v>
      </c>
      <c r="B79" s="35" t="s">
        <v>131</v>
      </c>
      <c r="C79" s="54"/>
      <c r="D79" s="55"/>
    </row>
    <row r="80" spans="1:4" ht="105" hidden="1">
      <c r="A80" s="15" t="s">
        <v>64</v>
      </c>
      <c r="B80" s="43" t="s">
        <v>40</v>
      </c>
      <c r="C80" s="54"/>
      <c r="D80" s="55"/>
    </row>
    <row r="81" spans="1:4" ht="30" hidden="1">
      <c r="A81" s="15" t="s">
        <v>65</v>
      </c>
      <c r="B81" s="35" t="s">
        <v>133</v>
      </c>
      <c r="C81" s="54"/>
      <c r="D81" s="55"/>
    </row>
    <row r="82" spans="1:4" ht="45" hidden="1">
      <c r="A82" s="15" t="s">
        <v>66</v>
      </c>
      <c r="B82" s="35" t="s">
        <v>134</v>
      </c>
      <c r="C82" s="54"/>
      <c r="D82" s="55"/>
    </row>
    <row r="83" spans="1:4" ht="30" hidden="1">
      <c r="A83" s="15" t="s">
        <v>67</v>
      </c>
      <c r="B83" s="35" t="s">
        <v>135</v>
      </c>
      <c r="C83" s="54"/>
      <c r="D83" s="55"/>
    </row>
    <row r="84" spans="1:4" ht="45" hidden="1">
      <c r="A84" s="15" t="s">
        <v>4</v>
      </c>
      <c r="B84" s="35" t="s">
        <v>136</v>
      </c>
      <c r="C84" s="54"/>
      <c r="D84" s="55"/>
    </row>
    <row r="85" spans="1:4" ht="30" hidden="1">
      <c r="A85" s="15" t="s">
        <v>68</v>
      </c>
      <c r="B85" s="35" t="s">
        <v>137</v>
      </c>
      <c r="C85" s="54"/>
      <c r="D85" s="55"/>
    </row>
    <row r="86" spans="1:4" ht="60" hidden="1">
      <c r="A86" s="15" t="s">
        <v>69</v>
      </c>
      <c r="B86" s="35" t="s">
        <v>0</v>
      </c>
      <c r="C86" s="54"/>
      <c r="D86" s="55"/>
    </row>
    <row r="87" spans="1:4" ht="30" hidden="1">
      <c r="A87" s="15" t="s">
        <v>70</v>
      </c>
      <c r="B87" s="37" t="s">
        <v>1</v>
      </c>
      <c r="C87" s="54"/>
      <c r="D87" s="55"/>
    </row>
    <row r="88" spans="1:4" ht="45" hidden="1">
      <c r="A88" s="15" t="s">
        <v>39</v>
      </c>
      <c r="B88" s="35" t="s">
        <v>2</v>
      </c>
      <c r="C88" s="54"/>
      <c r="D88" s="55"/>
    </row>
    <row r="89" spans="1:4" s="85" customFormat="1" ht="15.75">
      <c r="A89" s="83" t="s">
        <v>164</v>
      </c>
      <c r="B89" s="86" t="s">
        <v>36</v>
      </c>
      <c r="C89" s="87">
        <f>C90+C93+C116+C142</f>
        <v>1347628</v>
      </c>
      <c r="D89" s="87">
        <f>D90+D93+D116+D142</f>
        <v>944035.3</v>
      </c>
    </row>
    <row r="90" spans="1:5" ht="71.25">
      <c r="A90" s="15" t="s">
        <v>222</v>
      </c>
      <c r="B90" s="7" t="s">
        <v>191</v>
      </c>
      <c r="C90" s="56">
        <v>253403.2</v>
      </c>
      <c r="D90" s="56">
        <v>120735.1</v>
      </c>
      <c r="E90" s="47"/>
    </row>
    <row r="91" spans="1:4" ht="71.25" hidden="1">
      <c r="A91" s="19" t="s">
        <v>223</v>
      </c>
      <c r="B91" s="7" t="s">
        <v>192</v>
      </c>
      <c r="C91" s="56"/>
      <c r="D91" s="56"/>
    </row>
    <row r="92" spans="1:4" ht="15.75">
      <c r="A92" s="15"/>
      <c r="B92" s="7" t="s">
        <v>81</v>
      </c>
      <c r="C92" s="57"/>
      <c r="D92" s="58"/>
    </row>
    <row r="93" spans="1:4" ht="24" customHeight="1">
      <c r="A93" s="15" t="s">
        <v>186</v>
      </c>
      <c r="B93" s="7" t="s">
        <v>82</v>
      </c>
      <c r="C93" s="57">
        <f>SUM(C95:C113)</f>
        <v>516031.5</v>
      </c>
      <c r="D93" s="57">
        <f>SUM(D95:D114)</f>
        <v>230505.4</v>
      </c>
    </row>
    <row r="94" spans="1:4" ht="7.5" customHeight="1" hidden="1">
      <c r="A94" s="15" t="s">
        <v>105</v>
      </c>
      <c r="B94" s="21" t="s">
        <v>170</v>
      </c>
      <c r="C94" s="56"/>
      <c r="D94" s="56">
        <v>0</v>
      </c>
    </row>
    <row r="95" spans="1:4" ht="38.25">
      <c r="A95" s="15" t="s">
        <v>173</v>
      </c>
      <c r="B95" s="21" t="s">
        <v>193</v>
      </c>
      <c r="C95" s="90">
        <v>253695.3</v>
      </c>
      <c r="D95" s="90">
        <v>0</v>
      </c>
    </row>
    <row r="96" spans="1:4" ht="26.25">
      <c r="A96" s="15" t="s">
        <v>176</v>
      </c>
      <c r="B96" s="73" t="s">
        <v>194</v>
      </c>
      <c r="C96" s="89">
        <v>1191.4</v>
      </c>
      <c r="D96" s="89">
        <v>1131.8</v>
      </c>
    </row>
    <row r="97" spans="1:4" ht="25.5">
      <c r="A97" s="15" t="s">
        <v>176</v>
      </c>
      <c r="B97" s="21" t="s">
        <v>195</v>
      </c>
      <c r="C97" s="78">
        <v>2278.2</v>
      </c>
      <c r="D97" s="78">
        <v>2132.5</v>
      </c>
    </row>
    <row r="98" spans="1:4" ht="25.5">
      <c r="A98" s="15" t="s">
        <v>176</v>
      </c>
      <c r="B98" s="10" t="s">
        <v>196</v>
      </c>
      <c r="C98" s="88">
        <v>11860.5</v>
      </c>
      <c r="D98" s="88"/>
    </row>
    <row r="99" spans="1:4" ht="25.5">
      <c r="A99" s="15" t="s">
        <v>176</v>
      </c>
      <c r="B99" s="10" t="s">
        <v>197</v>
      </c>
      <c r="C99" s="89">
        <v>34200.1</v>
      </c>
      <c r="D99" s="89">
        <v>0</v>
      </c>
    </row>
    <row r="100" spans="1:4" ht="38.25">
      <c r="A100" s="15" t="s">
        <v>176</v>
      </c>
      <c r="B100" s="21" t="s">
        <v>203</v>
      </c>
      <c r="C100" s="89">
        <v>22671.4</v>
      </c>
      <c r="D100" s="89">
        <v>14838.1</v>
      </c>
    </row>
    <row r="101" spans="1:4" ht="25.5">
      <c r="A101" s="15" t="s">
        <v>176</v>
      </c>
      <c r="B101" s="21" t="s">
        <v>204</v>
      </c>
      <c r="C101" s="89">
        <v>32722.1</v>
      </c>
      <c r="D101" s="89">
        <v>56631.8</v>
      </c>
    </row>
    <row r="102" spans="1:4" ht="38.25">
      <c r="A102" s="15" t="s">
        <v>105</v>
      </c>
      <c r="B102" s="21" t="s">
        <v>198</v>
      </c>
      <c r="C102" s="89">
        <v>60797.6</v>
      </c>
      <c r="D102" s="89">
        <v>57468.5</v>
      </c>
    </row>
    <row r="103" spans="1:4" ht="38.25" hidden="1">
      <c r="A103" s="15" t="s">
        <v>177</v>
      </c>
      <c r="B103" s="21" t="s">
        <v>178</v>
      </c>
      <c r="C103" s="89"/>
      <c r="D103" s="89"/>
    </row>
    <row r="104" spans="1:4" ht="25.5" hidden="1">
      <c r="A104" s="15" t="s">
        <v>179</v>
      </c>
      <c r="B104" s="21" t="s">
        <v>180</v>
      </c>
      <c r="C104" s="89"/>
      <c r="D104" s="89"/>
    </row>
    <row r="105" spans="1:4" ht="38.25" hidden="1">
      <c r="A105" s="15" t="s">
        <v>176</v>
      </c>
      <c r="B105" s="21" t="s">
        <v>199</v>
      </c>
      <c r="C105" s="89"/>
      <c r="D105" s="89"/>
    </row>
    <row r="106" spans="1:4" ht="63.75">
      <c r="A106" s="15" t="s">
        <v>176</v>
      </c>
      <c r="B106" s="21" t="s">
        <v>220</v>
      </c>
      <c r="C106" s="89">
        <v>47675</v>
      </c>
      <c r="D106" s="89">
        <v>47675</v>
      </c>
    </row>
    <row r="107" spans="1:4" ht="63.75">
      <c r="A107" s="15" t="s">
        <v>181</v>
      </c>
      <c r="B107" s="21" t="s">
        <v>219</v>
      </c>
      <c r="C107" s="89">
        <v>1247.7</v>
      </c>
      <c r="D107" s="89">
        <v>1192.8</v>
      </c>
    </row>
    <row r="108" spans="1:4" ht="51">
      <c r="A108" s="15" t="s">
        <v>176</v>
      </c>
      <c r="B108" s="21" t="s">
        <v>205</v>
      </c>
      <c r="C108" s="89">
        <v>12000</v>
      </c>
      <c r="D108" s="89">
        <v>12000</v>
      </c>
    </row>
    <row r="109" spans="1:4" ht="51">
      <c r="A109" s="15" t="s">
        <v>182</v>
      </c>
      <c r="B109" s="21" t="s">
        <v>206</v>
      </c>
      <c r="C109" s="89">
        <v>20195.8</v>
      </c>
      <c r="D109" s="89">
        <v>17073</v>
      </c>
    </row>
    <row r="110" spans="1:4" ht="51">
      <c r="A110" s="15" t="s">
        <v>176</v>
      </c>
      <c r="B110" s="21" t="s">
        <v>200</v>
      </c>
      <c r="C110" s="89">
        <v>1320.5</v>
      </c>
      <c r="D110" s="89">
        <v>1248.5</v>
      </c>
    </row>
    <row r="111" spans="1:4" ht="38.25" hidden="1">
      <c r="A111" s="15" t="s">
        <v>176</v>
      </c>
      <c r="B111" s="21" t="s">
        <v>183</v>
      </c>
      <c r="C111" s="89"/>
      <c r="D111" s="89"/>
    </row>
    <row r="112" spans="1:4" ht="25.5">
      <c r="A112" s="15" t="s">
        <v>176</v>
      </c>
      <c r="B112" s="21" t="s">
        <v>184</v>
      </c>
      <c r="C112" s="89">
        <v>8608.9</v>
      </c>
      <c r="D112" s="89">
        <v>12489.3</v>
      </c>
    </row>
    <row r="113" spans="1:4" ht="25.5">
      <c r="A113" s="15" t="s">
        <v>176</v>
      </c>
      <c r="B113" s="21" t="s">
        <v>185</v>
      </c>
      <c r="C113" s="89">
        <v>5567</v>
      </c>
      <c r="D113" s="89">
        <v>600</v>
      </c>
    </row>
    <row r="114" spans="1:4" ht="38.25">
      <c r="A114" s="15" t="s">
        <v>176</v>
      </c>
      <c r="B114" s="21" t="s">
        <v>225</v>
      </c>
      <c r="C114" s="89"/>
      <c r="D114" s="89">
        <v>6024.1</v>
      </c>
    </row>
    <row r="115" spans="1:4" ht="15.75">
      <c r="A115" s="19"/>
      <c r="B115" s="6" t="s">
        <v>139</v>
      </c>
      <c r="C115" s="50"/>
      <c r="D115" s="60"/>
    </row>
    <row r="116" spans="1:4" ht="15.75">
      <c r="A116" s="15" t="s">
        <v>187</v>
      </c>
      <c r="B116" s="16" t="s">
        <v>42</v>
      </c>
      <c r="C116" s="48">
        <f>SUM(C118:C141)</f>
        <v>75123.09999999999</v>
      </c>
      <c r="D116" s="48">
        <f>SUM(D118:D141)</f>
        <v>74228</v>
      </c>
    </row>
    <row r="117" spans="1:4" ht="0.75" customHeight="1">
      <c r="A117" s="45" t="s">
        <v>159</v>
      </c>
      <c r="B117" s="10" t="s">
        <v>171</v>
      </c>
      <c r="C117" s="61"/>
      <c r="D117" s="62"/>
    </row>
    <row r="118" spans="1:4" ht="63.75">
      <c r="A118" s="15" t="s">
        <v>188</v>
      </c>
      <c r="B118" s="10" t="s">
        <v>207</v>
      </c>
      <c r="C118" s="63">
        <v>13287.8</v>
      </c>
      <c r="D118" s="49">
        <v>13301.9</v>
      </c>
    </row>
    <row r="119" spans="1:4" ht="15.75" hidden="1">
      <c r="A119" s="14"/>
      <c r="B119" s="22" t="s">
        <v>102</v>
      </c>
      <c r="C119" s="64"/>
      <c r="D119" s="65"/>
    </row>
    <row r="120" spans="1:4" ht="38.25" hidden="1">
      <c r="A120" s="14"/>
      <c r="B120" s="11" t="s">
        <v>156</v>
      </c>
      <c r="C120" s="66"/>
      <c r="D120" s="66"/>
    </row>
    <row r="121" spans="1:4" ht="38.25" hidden="1">
      <c r="A121" s="14"/>
      <c r="B121" s="11" t="s">
        <v>157</v>
      </c>
      <c r="C121" s="66"/>
      <c r="D121" s="66"/>
    </row>
    <row r="122" spans="1:4" ht="102" hidden="1">
      <c r="A122" s="14"/>
      <c r="B122" s="11" t="s">
        <v>158</v>
      </c>
      <c r="C122" s="66"/>
      <c r="D122" s="66"/>
    </row>
    <row r="123" spans="1:4" ht="102" customHeight="1">
      <c r="A123" s="15" t="s">
        <v>188</v>
      </c>
      <c r="B123" s="10" t="s">
        <v>208</v>
      </c>
      <c r="C123" s="67">
        <v>5188.9</v>
      </c>
      <c r="D123" s="67">
        <v>5188.9</v>
      </c>
    </row>
    <row r="124" spans="1:4" ht="38.25">
      <c r="A124" s="15" t="s">
        <v>188</v>
      </c>
      <c r="B124" s="10" t="s">
        <v>209</v>
      </c>
      <c r="C124" s="61">
        <v>1230.2</v>
      </c>
      <c r="D124" s="62">
        <v>1279.6</v>
      </c>
    </row>
    <row r="125" spans="1:4" ht="89.25">
      <c r="A125" s="15" t="s">
        <v>188</v>
      </c>
      <c r="B125" s="10" t="s">
        <v>210</v>
      </c>
      <c r="C125" s="62">
        <v>1059.6</v>
      </c>
      <c r="D125" s="62">
        <v>1102</v>
      </c>
    </row>
    <row r="126" spans="1:4" ht="76.5">
      <c r="A126" s="15" t="s">
        <v>188</v>
      </c>
      <c r="B126" s="10" t="s">
        <v>202</v>
      </c>
      <c r="C126" s="61">
        <v>1808.3</v>
      </c>
      <c r="D126" s="62">
        <v>1880.6</v>
      </c>
    </row>
    <row r="127" spans="1:4" ht="51">
      <c r="A127" s="15" t="s">
        <v>188</v>
      </c>
      <c r="B127" s="10" t="s">
        <v>226</v>
      </c>
      <c r="C127" s="62">
        <v>2180.1</v>
      </c>
      <c r="D127" s="62">
        <v>2203.5</v>
      </c>
    </row>
    <row r="128" spans="1:4" ht="178.5" hidden="1">
      <c r="A128" s="15" t="s">
        <v>106</v>
      </c>
      <c r="B128" s="10" t="s">
        <v>169</v>
      </c>
      <c r="C128" s="62"/>
      <c r="D128" s="62"/>
    </row>
    <row r="129" spans="1:4" ht="63.75">
      <c r="A129" s="23" t="s">
        <v>188</v>
      </c>
      <c r="B129" s="24" t="s">
        <v>227</v>
      </c>
      <c r="C129" s="62">
        <v>370.7</v>
      </c>
      <c r="D129" s="68">
        <v>370.7</v>
      </c>
    </row>
    <row r="130" spans="1:4" ht="63.75">
      <c r="A130" s="15" t="s">
        <v>188</v>
      </c>
      <c r="B130" s="10" t="s">
        <v>201</v>
      </c>
      <c r="C130" s="63">
        <v>27606.5</v>
      </c>
      <c r="D130" s="49">
        <v>26369.7</v>
      </c>
    </row>
    <row r="131" spans="1:4" ht="15.75" hidden="1">
      <c r="A131" s="14"/>
      <c r="B131" s="11" t="s">
        <v>102</v>
      </c>
      <c r="C131" s="64"/>
      <c r="D131" s="65"/>
    </row>
    <row r="132" spans="1:4" ht="25.5" hidden="1">
      <c r="A132" s="14" t="s">
        <v>83</v>
      </c>
      <c r="B132" s="11" t="s">
        <v>160</v>
      </c>
      <c r="C132" s="66"/>
      <c r="D132" s="66"/>
    </row>
    <row r="133" spans="1:4" ht="89.25" hidden="1">
      <c r="A133" s="14"/>
      <c r="B133" s="11" t="s">
        <v>161</v>
      </c>
      <c r="C133" s="66"/>
      <c r="D133" s="66"/>
    </row>
    <row r="134" spans="1:4" ht="51" hidden="1">
      <c r="A134" s="14"/>
      <c r="B134" s="11" t="s">
        <v>162</v>
      </c>
      <c r="C134" s="66"/>
      <c r="D134" s="66"/>
    </row>
    <row r="135" spans="1:4" ht="38.25" hidden="1">
      <c r="A135" s="15"/>
      <c r="B135" s="11" t="s">
        <v>163</v>
      </c>
      <c r="C135" s="66"/>
      <c r="D135" s="66"/>
    </row>
    <row r="136" spans="1:4" ht="114.75">
      <c r="A136" s="25" t="s">
        <v>188</v>
      </c>
      <c r="B136" s="26" t="s">
        <v>212</v>
      </c>
      <c r="C136" s="62">
        <v>1353.2</v>
      </c>
      <c r="D136" s="62">
        <v>1353.2</v>
      </c>
    </row>
    <row r="137" spans="1:4" ht="82.5" customHeight="1">
      <c r="A137" s="15" t="s">
        <v>188</v>
      </c>
      <c r="B137" s="10" t="s">
        <v>211</v>
      </c>
      <c r="C137" s="62">
        <v>18665.2</v>
      </c>
      <c r="D137" s="62">
        <v>18665.2</v>
      </c>
    </row>
    <row r="138" spans="1:4" ht="89.25">
      <c r="A138" s="15" t="s">
        <v>188</v>
      </c>
      <c r="B138" s="26" t="s">
        <v>213</v>
      </c>
      <c r="C138" s="69">
        <v>999.8</v>
      </c>
      <c r="D138" s="68">
        <v>999.8</v>
      </c>
    </row>
    <row r="139" spans="1:4" ht="63.75">
      <c r="A139" s="15" t="s">
        <v>188</v>
      </c>
      <c r="B139" s="21" t="s">
        <v>214</v>
      </c>
      <c r="C139" s="62">
        <v>1360.7</v>
      </c>
      <c r="D139" s="62">
        <v>1415.3</v>
      </c>
    </row>
    <row r="140" spans="1:4" ht="76.5" hidden="1">
      <c r="A140" s="15" t="s">
        <v>106</v>
      </c>
      <c r="B140" s="21" t="s">
        <v>172</v>
      </c>
      <c r="C140" s="70"/>
      <c r="D140" s="62"/>
    </row>
    <row r="141" spans="1:4" ht="102">
      <c r="A141" s="25" t="s">
        <v>188</v>
      </c>
      <c r="B141" s="72" t="s">
        <v>215</v>
      </c>
      <c r="C141" s="59">
        <v>12.1</v>
      </c>
      <c r="D141" s="62">
        <v>97.6</v>
      </c>
    </row>
    <row r="142" spans="1:4" ht="18" customHeight="1">
      <c r="A142" s="15" t="s">
        <v>189</v>
      </c>
      <c r="B142" s="16" t="s">
        <v>112</v>
      </c>
      <c r="C142" s="74">
        <f>SUM(C143:C145)</f>
        <v>503070.2</v>
      </c>
      <c r="D142" s="74">
        <f>SUM(D143:D145)</f>
        <v>518566.8</v>
      </c>
    </row>
    <row r="143" spans="1:4" ht="96.75" customHeight="1">
      <c r="A143" s="15" t="s">
        <v>190</v>
      </c>
      <c r="B143" s="21" t="s">
        <v>217</v>
      </c>
      <c r="C143" s="71">
        <v>290003</v>
      </c>
      <c r="D143" s="71">
        <v>291683.5</v>
      </c>
    </row>
    <row r="144" spans="1:4" ht="51">
      <c r="A144" s="15" t="s">
        <v>190</v>
      </c>
      <c r="B144" s="21" t="s">
        <v>216</v>
      </c>
      <c r="C144" s="71">
        <v>213067.2</v>
      </c>
      <c r="D144" s="71">
        <v>226883.3</v>
      </c>
    </row>
    <row r="145" spans="1:4" ht="43.5" customHeight="1" hidden="1">
      <c r="A145" s="15" t="s">
        <v>190</v>
      </c>
      <c r="B145" s="21" t="s">
        <v>218</v>
      </c>
      <c r="C145" s="63"/>
      <c r="D145" s="63"/>
    </row>
    <row r="146" spans="1:4" ht="66" customHeight="1" hidden="1">
      <c r="A146" s="15" t="s">
        <v>174</v>
      </c>
      <c r="B146" s="21" t="s">
        <v>175</v>
      </c>
      <c r="C146" s="63">
        <f>267794.7-79709.9-28710-52409.6-106965.2</f>
        <v>0</v>
      </c>
      <c r="D146" s="63">
        <f>344803.1-191485.2-28710-66990-57617.9</f>
        <v>0</v>
      </c>
    </row>
    <row r="147" spans="1:4" ht="31.5">
      <c r="A147" s="19"/>
      <c r="B147" s="12" t="s">
        <v>10</v>
      </c>
      <c r="C147" s="91">
        <f>C89+C11</f>
        <v>1797286</v>
      </c>
      <c r="D147" s="91">
        <f>D89+D11</f>
        <v>1400973</v>
      </c>
    </row>
  </sheetData>
  <sheetProtection/>
  <mergeCells count="6">
    <mergeCell ref="A6:D6"/>
    <mergeCell ref="A7:D7"/>
    <mergeCell ref="B1:D1"/>
    <mergeCell ref="B2:D2"/>
    <mergeCell ref="B3:D3"/>
    <mergeCell ref="A5:D5"/>
  </mergeCells>
  <printOptions/>
  <pageMargins left="0.7874015748031497" right="0.15748031496062992" top="0.4330708661417323" bottom="0.31496062992125984" header="0.4330708661417323" footer="0.35433070866141736"/>
  <pageSetup fitToHeight="22" horizontalDpi="600" verticalDpi="600" orientation="portrait" pageOrder="overThenDown"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Светлана</dc:creator>
  <cp:keywords/>
  <dc:description/>
  <cp:lastModifiedBy>Татьяна</cp:lastModifiedBy>
  <cp:lastPrinted>2019-12-09T23:52:37Z</cp:lastPrinted>
  <dcterms:created xsi:type="dcterms:W3CDTF">1998-12-21T12:47:52Z</dcterms:created>
  <dcterms:modified xsi:type="dcterms:W3CDTF">2019-12-17T01:01:13Z</dcterms:modified>
  <cp:category/>
  <cp:version/>
  <cp:contentType/>
  <cp:contentStatus/>
</cp:coreProperties>
</file>